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555" activeTab="0"/>
  </bookViews>
  <sheets>
    <sheet name="予選リーグ１" sheetId="1" r:id="rId1"/>
    <sheet name="予選リーグ２" sheetId="2" r:id="rId2"/>
    <sheet name="決勝ﾄｰﾅﾒﾝﾄ" sheetId="3" r:id="rId3"/>
    <sheet name="ﾁｬﾚﾝｼﾞﾄｰﾅﾒﾝﾄ" sheetId="4" r:id="rId4"/>
  </sheets>
  <definedNames/>
  <calcPr fullCalcOnLoad="1"/>
</workbook>
</file>

<file path=xl/sharedStrings.xml><?xml version="1.0" encoding="utf-8"?>
<sst xmlns="http://schemas.openxmlformats.org/spreadsheetml/2006/main" count="426" uniqueCount="95">
  <si>
    <t>第１６回宮城県小学生ドッジボール大会</t>
  </si>
  <si>
    <t>◎（小学生オープンの部）予選リーグ</t>
  </si>
  <si>
    <t>Ａリーグ</t>
  </si>
  <si>
    <t>勝</t>
  </si>
  <si>
    <t>-</t>
  </si>
  <si>
    <t>分</t>
  </si>
  <si>
    <t>負</t>
  </si>
  <si>
    <t>勝点</t>
  </si>
  <si>
    <t>人数</t>
  </si>
  <si>
    <t>順位</t>
  </si>
  <si>
    <t>台原レイカーズ</t>
  </si>
  <si>
    <t>※</t>
  </si>
  <si>
    <t>内</t>
  </si>
  <si>
    <t>外</t>
  </si>
  <si>
    <t>東仙ＬＳファイターズ</t>
  </si>
  <si>
    <t>館ジャングルー</t>
  </si>
  <si>
    <t>Ｂリーグ</t>
  </si>
  <si>
    <t>松陵ヤンキーズ</t>
  </si>
  <si>
    <t>Ｐｃｈａｎｓ</t>
  </si>
  <si>
    <t>Ｇ．Ｔ．Ｏ☆ＡＳＵＣＯＭＥ</t>
  </si>
  <si>
    <t>Ｃリーグ</t>
  </si>
  <si>
    <t>荒町朝練ファイターズＡ</t>
  </si>
  <si>
    <t>栗生ファイターズ</t>
  </si>
  <si>
    <t>大衡ファイターズ</t>
  </si>
  <si>
    <t>Ｄリーグ</t>
  </si>
  <si>
    <t>アルバルクキッズ</t>
  </si>
  <si>
    <t>杉小キャイーンブラザーズ</t>
  </si>
  <si>
    <t>岩沼西ファイターズ</t>
  </si>
  <si>
    <t>Ｅリーグ</t>
  </si>
  <si>
    <t>ドリームクライミング</t>
  </si>
  <si>
    <t>原小ファイターズ</t>
  </si>
  <si>
    <t>面瀬っ子ファイターズ</t>
  </si>
  <si>
    <t>Ｆリーグ</t>
  </si>
  <si>
    <t>舘小レッドスコーピオンズ</t>
  </si>
  <si>
    <t>天真キッズ</t>
  </si>
  <si>
    <t>ゴールデンウィングス</t>
  </si>
  <si>
    <t>◎（小学生チャレンジの部）予選リーグ</t>
  </si>
  <si>
    <t>Ｇリーグ</t>
  </si>
  <si>
    <t>ゴールデンウィングスⅡ</t>
  </si>
  <si>
    <t>松二小フェニックス</t>
  </si>
  <si>
    <t>岩沼西ファイターズＢ</t>
  </si>
  <si>
    <t>Ｈリーグ</t>
  </si>
  <si>
    <t>台原アタッカーズ</t>
  </si>
  <si>
    <t>槻木ファブリーズ</t>
  </si>
  <si>
    <t>松二小パイレーツ</t>
  </si>
  <si>
    <t>Ｉリーグ</t>
  </si>
  <si>
    <t>杉小キャイーンブラザーズＸ</t>
  </si>
  <si>
    <t>栗生ファイターズＪｒ</t>
  </si>
  <si>
    <t>Ｐｃｈａｎｓ　ＲＳ</t>
  </si>
  <si>
    <t>◎（一般女子の部）予選リーグ</t>
  </si>
  <si>
    <t>Ｊリーグ</t>
  </si>
  <si>
    <t>杉小キャイーンシスターズ</t>
  </si>
  <si>
    <t>ゴールデンエンジェルス</t>
  </si>
  <si>
    <t>台原スターガールズ</t>
  </si>
  <si>
    <t>ファイティングマミーズ</t>
  </si>
  <si>
    <t>（宮城県＆仙台市ドッジボール協会様ＨＰより）</t>
  </si>
  <si>
    <t>（小学生オープンの部）</t>
  </si>
  <si>
    <t>決勝トーナメント</t>
  </si>
  <si>
    <t>Ａリーグ１位</t>
  </si>
  <si>
    <t>Ｅリーグ３位</t>
  </si>
  <si>
    <t>8ｓ</t>
  </si>
  <si>
    <t>Ｆリーグ３位</t>
  </si>
  <si>
    <t>Ｂリーグ１位</t>
  </si>
  <si>
    <t>Ｄリーグ２位</t>
  </si>
  <si>
    <t>7ｓ</t>
  </si>
  <si>
    <t>Ｅリーグ２位</t>
  </si>
  <si>
    <t>Ｆリーグ２位</t>
  </si>
  <si>
    <t>☆　優　　勝　☆</t>
  </si>
  <si>
    <t>Ｄリーグ３位</t>
  </si>
  <si>
    <t>Ｃリーグ１位</t>
  </si>
  <si>
    <t>Ｄリーグ１位</t>
  </si>
  <si>
    <t>Ｃリーグ３位</t>
  </si>
  <si>
    <t>Ａリーグ２位</t>
  </si>
  <si>
    <t>Ｂリーグ２位</t>
  </si>
  <si>
    <t>Ｅリーグ１位</t>
  </si>
  <si>
    <t>Ｃリーグ２位</t>
  </si>
  <si>
    <t>Ａリーグ３位</t>
  </si>
  <si>
    <t>Ｂリーグ３位</t>
  </si>
  <si>
    <t>Ｆリーグ１位</t>
  </si>
  <si>
    <t>（小学生チャレンジの部）</t>
  </si>
  <si>
    <t>Ｇリーグ１位</t>
  </si>
  <si>
    <t>Ｉリーグ３位</t>
  </si>
  <si>
    <t>Ｉリーグ２位</t>
  </si>
  <si>
    <t>Ｈリーグ２位</t>
  </si>
  <si>
    <t>Ｈリーグ１位</t>
  </si>
  <si>
    <t>Ｇリーグ２位</t>
  </si>
  <si>
    <t>Ｇリーグ３位</t>
  </si>
  <si>
    <t>Ｈリーグ３位</t>
  </si>
  <si>
    <t>Ｉリーグ１位</t>
  </si>
  <si>
    <t>（一般女子の部）</t>
  </si>
  <si>
    <t>Ｊリーグ２位</t>
  </si>
  <si>
    <t>Ｊリーグ３位</t>
  </si>
  <si>
    <t>Ｊリーグ４位</t>
  </si>
  <si>
    <t>Ｊリーグ１位</t>
  </si>
  <si>
    <t>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</si>
</sst>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20"/>
      <name val="明朝"/>
      <family val="3"/>
    </font>
    <font>
      <sz val="12"/>
      <name val="明朝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i/>
      <sz val="18"/>
      <name val="ＭＳ Ｐゴシック"/>
      <family val="3"/>
    </font>
    <font>
      <sz val="20"/>
      <name val="ＭＳ Ｐゴシック"/>
      <family val="3"/>
    </font>
    <font>
      <sz val="26"/>
      <name val="ＭＳ Ｐゴシック"/>
      <family val="3"/>
    </font>
    <font>
      <sz val="1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 style="thick">
        <color indexed="14"/>
      </right>
      <top style="thick">
        <color indexed="14"/>
      </top>
      <bottom>
        <color indexed="63"/>
      </bottom>
    </border>
    <border>
      <left>
        <color indexed="63"/>
      </left>
      <right style="thick">
        <color indexed="1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 style="thin"/>
      <top>
        <color indexed="63"/>
      </top>
      <bottom style="thick">
        <color indexed="14"/>
      </bottom>
    </border>
    <border>
      <left>
        <color indexed="63"/>
      </left>
      <right style="thin"/>
      <top style="thick">
        <color indexed="14"/>
      </top>
      <bottom>
        <color indexed="63"/>
      </bottom>
    </border>
    <border>
      <left>
        <color indexed="63"/>
      </left>
      <right style="thick">
        <color indexed="14"/>
      </right>
      <top>
        <color indexed="63"/>
      </top>
      <bottom style="thick">
        <color indexed="1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>
        <color indexed="14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ck">
        <color indexed="14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medium"/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1" xfId="0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2" borderId="21" xfId="0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distributed" vertical="center"/>
    </xf>
    <xf numFmtId="0" fontId="0" fillId="3" borderId="2" xfId="0" applyFill="1" applyBorder="1" applyAlignment="1">
      <alignment horizontal="distributed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" xfId="0" applyFill="1" applyBorder="1" applyAlignment="1">
      <alignment horizontal="distributed" vertical="center"/>
    </xf>
    <xf numFmtId="0" fontId="0" fillId="4" borderId="2" xfId="0" applyFill="1" applyBorder="1" applyAlignment="1">
      <alignment horizontal="distributed" vertical="center"/>
    </xf>
    <xf numFmtId="0" fontId="0" fillId="4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/>
    </xf>
    <xf numFmtId="0" fontId="9" fillId="0" borderId="26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49" fontId="12" fillId="0" borderId="0" xfId="0" applyNumberFormat="1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56" fontId="0" fillId="0" borderId="0" xfId="0" applyNumberFormat="1" applyFill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3" xfId="0" applyFont="1" applyFill="1" applyBorder="1" applyAlignment="1">
      <alignment horizontal="right" vertical="center" wrapText="1"/>
    </xf>
    <xf numFmtId="49" fontId="13" fillId="0" borderId="0" xfId="0" applyNumberFormat="1" applyFont="1" applyFill="1" applyAlignment="1">
      <alignment horizontal="center" vertical="center"/>
    </xf>
    <xf numFmtId="0" fontId="2" fillId="0" borderId="28" xfId="0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14" fillId="4" borderId="34" xfId="0" applyFont="1" applyFill="1" applyBorder="1" applyAlignment="1">
      <alignment horizontal="center" vertical="center" textRotation="255"/>
    </xf>
    <xf numFmtId="0" fontId="14" fillId="4" borderId="35" xfId="0" applyFont="1" applyFill="1" applyBorder="1" applyAlignment="1">
      <alignment horizontal="center" vertical="center" textRotation="255"/>
    </xf>
    <xf numFmtId="0" fontId="14" fillId="4" borderId="36" xfId="0" applyFont="1" applyFill="1" applyBorder="1" applyAlignment="1">
      <alignment horizontal="center" vertical="center" textRotation="255"/>
    </xf>
    <xf numFmtId="0" fontId="14" fillId="4" borderId="37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left"/>
    </xf>
    <xf numFmtId="0" fontId="2" fillId="0" borderId="38" xfId="0" applyFont="1" applyFill="1" applyBorder="1" applyAlignment="1">
      <alignment vertical="center"/>
    </xf>
    <xf numFmtId="0" fontId="2" fillId="0" borderId="28" xfId="0" applyFont="1" applyFill="1" applyBorder="1" applyAlignment="1">
      <alignment/>
    </xf>
    <xf numFmtId="0" fontId="14" fillId="4" borderId="39" xfId="0" applyFont="1" applyFill="1" applyBorder="1" applyAlignment="1">
      <alignment horizontal="center" vertical="center" textRotation="255"/>
    </xf>
    <xf numFmtId="0" fontId="14" fillId="4" borderId="40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right" vertical="center" wrapText="1"/>
    </xf>
    <xf numFmtId="0" fontId="9" fillId="0" borderId="41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2" fillId="0" borderId="29" xfId="0" applyFont="1" applyFill="1" applyBorder="1" applyAlignment="1">
      <alignment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/>
    </xf>
    <xf numFmtId="0" fontId="9" fillId="0" borderId="43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14" fillId="3" borderId="34" xfId="0" applyFont="1" applyFill="1" applyBorder="1" applyAlignment="1">
      <alignment horizontal="center" vertical="center" textRotation="255"/>
    </xf>
    <xf numFmtId="0" fontId="14" fillId="3" borderId="35" xfId="0" applyFont="1" applyFill="1" applyBorder="1" applyAlignment="1">
      <alignment horizontal="center" vertical="center" textRotation="255"/>
    </xf>
    <xf numFmtId="0" fontId="9" fillId="0" borderId="43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14" fillId="3" borderId="36" xfId="0" applyFont="1" applyFill="1" applyBorder="1" applyAlignment="1">
      <alignment horizontal="center" vertical="center" textRotation="255"/>
    </xf>
    <xf numFmtId="0" fontId="14" fillId="3" borderId="37" xfId="0" applyFont="1" applyFill="1" applyBorder="1" applyAlignment="1">
      <alignment horizontal="center" vertical="center" textRotation="255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right" vertical="center"/>
    </xf>
    <xf numFmtId="0" fontId="9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2" fillId="0" borderId="3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47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45" xfId="0" applyFont="1" applyFill="1" applyBorder="1" applyAlignment="1">
      <alignment/>
    </xf>
    <xf numFmtId="0" fontId="14" fillId="3" borderId="39" xfId="0" applyFont="1" applyFill="1" applyBorder="1" applyAlignment="1">
      <alignment horizontal="center" vertical="center" textRotation="255"/>
    </xf>
    <xf numFmtId="0" fontId="14" fillId="3" borderId="40" xfId="0" applyFont="1" applyFill="1" applyBorder="1" applyAlignment="1">
      <alignment horizontal="center" vertical="center" textRotation="255"/>
    </xf>
    <xf numFmtId="0" fontId="2" fillId="0" borderId="46" xfId="0" applyFont="1" applyFill="1" applyBorder="1" applyAlignment="1">
      <alignment/>
    </xf>
    <xf numFmtId="0" fontId="9" fillId="0" borderId="50" xfId="0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14" fillId="5" borderId="34" xfId="0" applyFont="1" applyFill="1" applyBorder="1" applyAlignment="1">
      <alignment horizontal="center" vertical="center" textRotation="255"/>
    </xf>
    <xf numFmtId="0" fontId="14" fillId="5" borderId="35" xfId="0" applyFont="1" applyFill="1" applyBorder="1" applyAlignment="1">
      <alignment horizontal="center" vertical="center" textRotation="255"/>
    </xf>
    <xf numFmtId="0" fontId="14" fillId="5" borderId="36" xfId="0" applyFont="1" applyFill="1" applyBorder="1" applyAlignment="1">
      <alignment horizontal="center" vertical="center" textRotation="255"/>
    </xf>
    <xf numFmtId="0" fontId="14" fillId="5" borderId="37" xfId="0" applyFont="1" applyFill="1" applyBorder="1" applyAlignment="1">
      <alignment horizontal="center" vertical="center" textRotation="255"/>
    </xf>
    <xf numFmtId="0" fontId="2" fillId="0" borderId="52" xfId="0" applyFont="1" applyFill="1" applyBorder="1" applyAlignment="1">
      <alignment vertical="center"/>
    </xf>
    <xf numFmtId="0" fontId="9" fillId="0" borderId="53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9" fillId="0" borderId="55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14" fillId="5" borderId="39" xfId="0" applyFont="1" applyFill="1" applyBorder="1" applyAlignment="1">
      <alignment horizontal="center" vertical="center" textRotation="255"/>
    </xf>
    <xf numFmtId="0" fontId="14" fillId="5" borderId="40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171450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171450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2" width="3.375" style="0" customWidth="1"/>
    <col min="3" max="3" width="26.25390625" style="0" customWidth="1"/>
    <col min="4" max="27" width="2.75390625" style="0" customWidth="1"/>
  </cols>
  <sheetData>
    <row r="1" spans="1:27" ht="30" customHeight="1">
      <c r="A1" t="s">
        <v>94</v>
      </c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2:27" ht="24" customHeight="1">
      <c r="B2" s="18" t="s">
        <v>1</v>
      </c>
      <c r="C2" s="18"/>
      <c r="D2" s="18"/>
      <c r="E2" s="18"/>
      <c r="F2" s="18"/>
      <c r="G2" s="18"/>
      <c r="H2" s="3"/>
      <c r="I2" s="3"/>
      <c r="J2" s="3"/>
      <c r="K2" s="3"/>
      <c r="L2" s="3"/>
      <c r="M2" s="3"/>
      <c r="N2" s="3"/>
      <c r="O2" s="111" t="s">
        <v>55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15" customHeight="1">
      <c r="B3" s="19" t="s">
        <v>2</v>
      </c>
      <c r="C3" s="20"/>
      <c r="D3" s="22">
        <f>+B4</f>
        <v>1</v>
      </c>
      <c r="E3" s="21"/>
      <c r="F3" s="23"/>
      <c r="G3" s="22">
        <f>+B6</f>
        <v>2</v>
      </c>
      <c r="H3" s="21"/>
      <c r="I3" s="23"/>
      <c r="J3" s="22">
        <f>+B8</f>
        <v>3</v>
      </c>
      <c r="K3" s="21"/>
      <c r="L3" s="23"/>
      <c r="M3" s="4" t="s">
        <v>3</v>
      </c>
      <c r="N3" s="4" t="s">
        <v>4</v>
      </c>
      <c r="O3" s="4" t="s">
        <v>5</v>
      </c>
      <c r="P3" s="4" t="s">
        <v>4</v>
      </c>
      <c r="Q3" s="5" t="s">
        <v>6</v>
      </c>
      <c r="R3" s="24" t="s">
        <v>7</v>
      </c>
      <c r="S3" s="23"/>
      <c r="T3" s="22" t="s">
        <v>8</v>
      </c>
      <c r="U3" s="21"/>
      <c r="V3" s="23"/>
      <c r="W3" s="22" t="s">
        <v>9</v>
      </c>
      <c r="X3" s="23"/>
      <c r="Y3" s="6"/>
      <c r="Z3" s="6"/>
      <c r="AA3" s="6"/>
    </row>
    <row r="4" spans="2:27" ht="15" customHeight="1">
      <c r="B4" s="25">
        <v>1</v>
      </c>
      <c r="C4" s="27" t="s">
        <v>10</v>
      </c>
      <c r="D4" s="29" t="s">
        <v>11</v>
      </c>
      <c r="E4" s="30"/>
      <c r="F4" s="31"/>
      <c r="G4" s="36" t="str">
        <f>IF(G5=""," ",IF(G5&gt;I5,"○",IF(G5&lt;I5,"×","△")))</f>
        <v>○</v>
      </c>
      <c r="H4" s="35"/>
      <c r="I4" s="37"/>
      <c r="J4" s="36" t="str">
        <f>IF(J5=""," ",IF(J5&gt;L5,"○",IF(J5&lt;L5,"×","△")))</f>
        <v>○</v>
      </c>
      <c r="K4" s="35"/>
      <c r="L4" s="38"/>
      <c r="M4" s="29">
        <f>IF(G5&gt;I5,1,0)+IF(J5&gt;L5,1,0)</f>
        <v>2</v>
      </c>
      <c r="N4" s="30" t="s">
        <v>4</v>
      </c>
      <c r="O4" s="30">
        <f>IF(G5+I5&gt;0,IF(G5=I5,1,0),0)+IF(J5+L5&gt;0,IF(J5=L5,1,0),0)</f>
        <v>0</v>
      </c>
      <c r="P4" s="30" t="s">
        <v>4</v>
      </c>
      <c r="Q4" s="41">
        <f>IF(G5&lt;I5,1,0)+IF(J5&lt;L5,1,0)</f>
        <v>0</v>
      </c>
      <c r="R4" s="29">
        <f>M4*2+O4*1</f>
        <v>4</v>
      </c>
      <c r="S4" s="31"/>
      <c r="T4" s="8" t="s">
        <v>12</v>
      </c>
      <c r="U4" s="30">
        <f>G5+J5</f>
        <v>21</v>
      </c>
      <c r="V4" s="41"/>
      <c r="W4" s="43">
        <v>1</v>
      </c>
      <c r="X4" s="44"/>
      <c r="Y4" s="6"/>
      <c r="Z4" s="6"/>
      <c r="AA4" s="6"/>
    </row>
    <row r="5" spans="2:27" ht="15" customHeight="1">
      <c r="B5" s="26"/>
      <c r="C5" s="28"/>
      <c r="D5" s="32"/>
      <c r="E5" s="33"/>
      <c r="F5" s="34"/>
      <c r="G5" s="12">
        <v>11</v>
      </c>
      <c r="H5" s="12" t="s">
        <v>4</v>
      </c>
      <c r="I5" s="13">
        <v>2</v>
      </c>
      <c r="J5" s="12">
        <v>10</v>
      </c>
      <c r="K5" s="12" t="s">
        <v>4</v>
      </c>
      <c r="L5" s="13">
        <v>7</v>
      </c>
      <c r="M5" s="39"/>
      <c r="N5" s="40"/>
      <c r="O5" s="40"/>
      <c r="P5" s="40"/>
      <c r="Q5" s="42"/>
      <c r="R5" s="32"/>
      <c r="S5" s="34"/>
      <c r="T5" s="14" t="s">
        <v>13</v>
      </c>
      <c r="U5" s="33">
        <f>I5+L5</f>
        <v>9</v>
      </c>
      <c r="V5" s="34"/>
      <c r="W5" s="45"/>
      <c r="X5" s="46"/>
      <c r="Y5" s="6"/>
      <c r="Z5" s="6"/>
      <c r="AA5" s="6"/>
    </row>
    <row r="6" spans="2:27" ht="15" customHeight="1">
      <c r="B6" s="47">
        <v>2</v>
      </c>
      <c r="C6" s="48" t="s">
        <v>14</v>
      </c>
      <c r="D6" s="49" t="str">
        <f>IF(D7=""," ",IF(D7&gt;F7,"○",IF(D7&lt;F7,"×","△")))</f>
        <v>×</v>
      </c>
      <c r="E6" s="35"/>
      <c r="F6" s="38"/>
      <c r="G6" s="29" t="s">
        <v>11</v>
      </c>
      <c r="H6" s="30"/>
      <c r="I6" s="31"/>
      <c r="J6" s="36" t="str">
        <f>IF(J7=""," ",IF(J7&gt;L7,"○",IF(J7&lt;L7,"×","△")))</f>
        <v>○</v>
      </c>
      <c r="K6" s="35"/>
      <c r="L6" s="38"/>
      <c r="M6" s="50">
        <f>IF(D7&gt;F7,1,0)+IF(J7&gt;L7,1,0)</f>
        <v>1</v>
      </c>
      <c r="N6" s="51" t="s">
        <v>4</v>
      </c>
      <c r="O6" s="51">
        <f>IF(D7+F7&gt;0,IF(D7=F7,1,0),0)+IF(J7+L7&gt;0,IF(J7=L7,1,0),0)</f>
        <v>0</v>
      </c>
      <c r="P6" s="51" t="s">
        <v>4</v>
      </c>
      <c r="Q6" s="52">
        <f>IF(D7&lt;F7,1,0)+IF(J7&lt;L7,1,0)</f>
        <v>1</v>
      </c>
      <c r="R6" s="29">
        <f>M6*2+O6*1</f>
        <v>2</v>
      </c>
      <c r="S6" s="31"/>
      <c r="T6" s="8" t="s">
        <v>12</v>
      </c>
      <c r="U6" s="30">
        <f>D7+J7</f>
        <v>11</v>
      </c>
      <c r="V6" s="41"/>
      <c r="W6" s="43">
        <v>2</v>
      </c>
      <c r="X6" s="44"/>
      <c r="Y6" s="6"/>
      <c r="Z6" s="6"/>
      <c r="AA6" s="6"/>
    </row>
    <row r="7" spans="2:27" ht="15" customHeight="1">
      <c r="B7" s="26"/>
      <c r="C7" s="28"/>
      <c r="D7" s="12">
        <f>I5</f>
        <v>2</v>
      </c>
      <c r="E7" s="12" t="s">
        <v>4</v>
      </c>
      <c r="F7" s="13">
        <f>G5</f>
        <v>11</v>
      </c>
      <c r="G7" s="32"/>
      <c r="H7" s="33"/>
      <c r="I7" s="34"/>
      <c r="J7" s="12">
        <v>9</v>
      </c>
      <c r="K7" s="12" t="s">
        <v>4</v>
      </c>
      <c r="L7" s="13">
        <v>8</v>
      </c>
      <c r="M7" s="39"/>
      <c r="N7" s="40"/>
      <c r="O7" s="40"/>
      <c r="P7" s="40"/>
      <c r="Q7" s="42"/>
      <c r="R7" s="32"/>
      <c r="S7" s="34"/>
      <c r="T7" s="14" t="s">
        <v>13</v>
      </c>
      <c r="U7" s="33">
        <f>F7+L7</f>
        <v>19</v>
      </c>
      <c r="V7" s="34"/>
      <c r="W7" s="45"/>
      <c r="X7" s="46"/>
      <c r="Y7" s="6"/>
      <c r="Z7" s="6"/>
      <c r="AA7" s="6"/>
    </row>
    <row r="8" spans="2:27" ht="15" customHeight="1">
      <c r="B8" s="47">
        <v>3</v>
      </c>
      <c r="C8" s="57" t="s">
        <v>15</v>
      </c>
      <c r="D8" s="58" t="str">
        <f>IF(D9=""," ",IF(D9&gt;F9,"○",IF(D9&lt;F9,"×","△")))</f>
        <v>×</v>
      </c>
      <c r="E8" s="59"/>
      <c r="F8" s="60"/>
      <c r="G8" s="61" t="str">
        <f>IF(G9=""," ",IF(G9&gt;I9,"○",IF(G9&lt;I9,"×","△")))</f>
        <v>×</v>
      </c>
      <c r="H8" s="59"/>
      <c r="I8" s="62"/>
      <c r="J8" s="63" t="s">
        <v>11</v>
      </c>
      <c r="K8" s="64"/>
      <c r="L8" s="65"/>
      <c r="M8" s="66">
        <f>IF(D9&gt;F9,1,0)+IF(G9&gt;I9,1,0)</f>
        <v>0</v>
      </c>
      <c r="N8" s="67" t="s">
        <v>4</v>
      </c>
      <c r="O8" s="67">
        <f>IF(D9+F9&gt;0,IF(D9=F9,1,0),0)+IF(G9+I9&gt;0,IF(G9=I9,1,0),0)</f>
        <v>0</v>
      </c>
      <c r="P8" s="67" t="s">
        <v>4</v>
      </c>
      <c r="Q8" s="68">
        <f>IF(D9&lt;F9,1,0)+IF(G9&lt;I9,1,0)</f>
        <v>2</v>
      </c>
      <c r="R8" s="63">
        <f>M8*2+O8*1</f>
        <v>0</v>
      </c>
      <c r="S8" s="69"/>
      <c r="T8" s="70" t="s">
        <v>12</v>
      </c>
      <c r="U8" s="64">
        <f>D9+G9</f>
        <v>15</v>
      </c>
      <c r="V8" s="65"/>
      <c r="W8" s="71">
        <v>3</v>
      </c>
      <c r="X8" s="72"/>
      <c r="Y8" s="6"/>
      <c r="Z8" s="6"/>
      <c r="AA8" s="6"/>
    </row>
    <row r="9" spans="2:27" ht="15" customHeight="1">
      <c r="B9" s="26"/>
      <c r="C9" s="73"/>
      <c r="D9" s="74">
        <f>L5</f>
        <v>7</v>
      </c>
      <c r="E9" s="74" t="s">
        <v>4</v>
      </c>
      <c r="F9" s="75">
        <f>J5</f>
        <v>10</v>
      </c>
      <c r="G9" s="74">
        <f>L7</f>
        <v>8</v>
      </c>
      <c r="H9" s="74" t="s">
        <v>4</v>
      </c>
      <c r="I9" s="75">
        <f>J7</f>
        <v>9</v>
      </c>
      <c r="J9" s="76"/>
      <c r="K9" s="77"/>
      <c r="L9" s="78"/>
      <c r="M9" s="79"/>
      <c r="N9" s="80"/>
      <c r="O9" s="80"/>
      <c r="P9" s="80"/>
      <c r="Q9" s="81"/>
      <c r="R9" s="79"/>
      <c r="S9" s="82"/>
      <c r="T9" s="83" t="s">
        <v>13</v>
      </c>
      <c r="U9" s="77">
        <f>F9+I9</f>
        <v>19</v>
      </c>
      <c r="V9" s="84"/>
      <c r="W9" s="85"/>
      <c r="X9" s="86"/>
      <c r="Y9" s="1"/>
      <c r="Z9" s="1"/>
      <c r="AA9" s="1"/>
    </row>
    <row r="10" spans="2:27" ht="15" customHeight="1">
      <c r="B10" s="11"/>
      <c r="C10" s="1"/>
      <c r="D10" s="15"/>
      <c r="E10" s="15"/>
      <c r="F10" s="15"/>
      <c r="G10" s="15"/>
      <c r="H10" s="15"/>
      <c r="I10" s="15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6"/>
      <c r="Z10" s="6"/>
      <c r="AA10" s="6"/>
    </row>
    <row r="11" spans="2:27" ht="15" customHeight="1">
      <c r="B11" s="11"/>
      <c r="C11" s="1"/>
      <c r="D11" s="15"/>
      <c r="E11" s="15"/>
      <c r="F11" s="15"/>
      <c r="G11" s="15"/>
      <c r="H11" s="15"/>
      <c r="I11" s="15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6"/>
      <c r="Z11" s="6"/>
      <c r="AA11" s="6"/>
    </row>
    <row r="12" spans="2:27" ht="15" customHeight="1">
      <c r="B12" s="19" t="s">
        <v>16</v>
      </c>
      <c r="C12" s="20"/>
      <c r="D12" s="22">
        <f>+B13</f>
        <v>4</v>
      </c>
      <c r="E12" s="21"/>
      <c r="F12" s="23"/>
      <c r="G12" s="22">
        <f>+B15</f>
        <v>5</v>
      </c>
      <c r="H12" s="21"/>
      <c r="I12" s="23"/>
      <c r="J12" s="22">
        <f>+B17</f>
        <v>6</v>
      </c>
      <c r="K12" s="21"/>
      <c r="L12" s="23"/>
      <c r="M12" s="4" t="s">
        <v>3</v>
      </c>
      <c r="N12" s="4" t="s">
        <v>4</v>
      </c>
      <c r="O12" s="4" t="s">
        <v>5</v>
      </c>
      <c r="P12" s="4" t="s">
        <v>4</v>
      </c>
      <c r="Q12" s="5" t="s">
        <v>6</v>
      </c>
      <c r="R12" s="24" t="s">
        <v>7</v>
      </c>
      <c r="S12" s="23"/>
      <c r="T12" s="22" t="s">
        <v>8</v>
      </c>
      <c r="U12" s="21"/>
      <c r="V12" s="23"/>
      <c r="W12" s="22" t="s">
        <v>9</v>
      </c>
      <c r="X12" s="23"/>
      <c r="Y12" s="6"/>
      <c r="Z12" s="6"/>
      <c r="AA12" s="6"/>
    </row>
    <row r="13" spans="2:27" ht="15" customHeight="1">
      <c r="B13" s="25">
        <v>4</v>
      </c>
      <c r="C13" s="27" t="s">
        <v>17</v>
      </c>
      <c r="D13" s="29" t="s">
        <v>11</v>
      </c>
      <c r="E13" s="30"/>
      <c r="F13" s="31"/>
      <c r="G13" s="36" t="str">
        <f>IF(G14=""," ",IF(G14&gt;I14,"○",IF(G14&lt;I14,"×","△")))</f>
        <v>×</v>
      </c>
      <c r="H13" s="35"/>
      <c r="I13" s="37"/>
      <c r="J13" s="36" t="str">
        <f>IF(J14=""," ",IF(J14&gt;L14,"○",IF(J14&lt;L14,"×","△")))</f>
        <v>○</v>
      </c>
      <c r="K13" s="35"/>
      <c r="L13" s="38"/>
      <c r="M13" s="29">
        <f>IF(G14&gt;I14,1,0)+IF(J14&gt;L14,1,0)</f>
        <v>1</v>
      </c>
      <c r="N13" s="30" t="s">
        <v>4</v>
      </c>
      <c r="O13" s="30">
        <f>IF(G14+I14&gt;0,IF(G14=I14,1,0),0)+IF(J14+L14&gt;0,IF(J14=L14,1,0),0)</f>
        <v>0</v>
      </c>
      <c r="P13" s="30" t="s">
        <v>4</v>
      </c>
      <c r="Q13" s="41">
        <f>IF(G14&lt;I14,1,0)+IF(J14&lt;L14,1,0)</f>
        <v>1</v>
      </c>
      <c r="R13" s="29">
        <f>M13*2+O13*1</f>
        <v>2</v>
      </c>
      <c r="S13" s="31"/>
      <c r="T13" s="8" t="s">
        <v>12</v>
      </c>
      <c r="U13" s="30">
        <f>G14+J14</f>
        <v>8</v>
      </c>
      <c r="V13" s="41"/>
      <c r="W13" s="43">
        <v>2</v>
      </c>
      <c r="X13" s="44"/>
      <c r="Y13" s="6"/>
      <c r="Z13" s="6"/>
      <c r="AA13" s="6"/>
    </row>
    <row r="14" spans="2:27" ht="15" customHeight="1">
      <c r="B14" s="26"/>
      <c r="C14" s="28"/>
      <c r="D14" s="32"/>
      <c r="E14" s="33"/>
      <c r="F14" s="34"/>
      <c r="G14" s="12">
        <v>4</v>
      </c>
      <c r="H14" s="12" t="s">
        <v>4</v>
      </c>
      <c r="I14" s="13">
        <v>11</v>
      </c>
      <c r="J14" s="12">
        <v>4</v>
      </c>
      <c r="K14" s="12" t="s">
        <v>4</v>
      </c>
      <c r="L14" s="13">
        <v>3</v>
      </c>
      <c r="M14" s="39"/>
      <c r="N14" s="40"/>
      <c r="O14" s="40"/>
      <c r="P14" s="40"/>
      <c r="Q14" s="42"/>
      <c r="R14" s="32"/>
      <c r="S14" s="34"/>
      <c r="T14" s="14" t="s">
        <v>13</v>
      </c>
      <c r="U14" s="33">
        <f>I14+L14</f>
        <v>14</v>
      </c>
      <c r="V14" s="34"/>
      <c r="W14" s="45"/>
      <c r="X14" s="46"/>
      <c r="Y14" s="6"/>
      <c r="Z14" s="6"/>
      <c r="AA14" s="6"/>
    </row>
    <row r="15" spans="2:27" ht="15" customHeight="1">
      <c r="B15" s="47">
        <v>5</v>
      </c>
      <c r="C15" s="48" t="s">
        <v>18</v>
      </c>
      <c r="D15" s="49" t="str">
        <f>IF(D16=""," ",IF(D16&gt;F16,"○",IF(D16&lt;F16,"×","△")))</f>
        <v>○</v>
      </c>
      <c r="E15" s="35"/>
      <c r="F15" s="38"/>
      <c r="G15" s="29" t="s">
        <v>11</v>
      </c>
      <c r="H15" s="30"/>
      <c r="I15" s="31"/>
      <c r="J15" s="36" t="str">
        <f>IF(J16=""," ",IF(J16&gt;L16,"○",IF(J16&lt;L16,"×","△")))</f>
        <v>○</v>
      </c>
      <c r="K15" s="35"/>
      <c r="L15" s="38"/>
      <c r="M15" s="50">
        <f>IF(D16&gt;F16,1,0)+IF(J16&gt;L16,1,0)</f>
        <v>2</v>
      </c>
      <c r="N15" s="51" t="s">
        <v>4</v>
      </c>
      <c r="O15" s="51">
        <f>IF(D16+F16&gt;0,IF(D16=F16,1,0),0)+IF(J16+L16&gt;0,IF(J16=L16,1,0),0)</f>
        <v>0</v>
      </c>
      <c r="P15" s="51" t="s">
        <v>4</v>
      </c>
      <c r="Q15" s="52">
        <f>IF(D16&lt;F16,1,0)+IF(J16&lt;L16,1,0)</f>
        <v>0</v>
      </c>
      <c r="R15" s="29">
        <f>M15*2+O15*1</f>
        <v>4</v>
      </c>
      <c r="S15" s="31"/>
      <c r="T15" s="8" t="s">
        <v>12</v>
      </c>
      <c r="U15" s="30">
        <f>D16+J16</f>
        <v>20</v>
      </c>
      <c r="V15" s="41"/>
      <c r="W15" s="43">
        <v>1</v>
      </c>
      <c r="X15" s="44"/>
      <c r="Y15" s="6"/>
      <c r="Z15" s="6"/>
      <c r="AA15" s="6"/>
    </row>
    <row r="16" spans="2:27" ht="15" customHeight="1">
      <c r="B16" s="26"/>
      <c r="C16" s="28"/>
      <c r="D16" s="12">
        <f>I14</f>
        <v>11</v>
      </c>
      <c r="E16" s="12" t="s">
        <v>4</v>
      </c>
      <c r="F16" s="13">
        <f>G14</f>
        <v>4</v>
      </c>
      <c r="G16" s="32"/>
      <c r="H16" s="33"/>
      <c r="I16" s="34"/>
      <c r="J16" s="12">
        <v>9</v>
      </c>
      <c r="K16" s="12" t="s">
        <v>4</v>
      </c>
      <c r="L16" s="13">
        <v>4</v>
      </c>
      <c r="M16" s="39"/>
      <c r="N16" s="40"/>
      <c r="O16" s="40"/>
      <c r="P16" s="40"/>
      <c r="Q16" s="42"/>
      <c r="R16" s="32"/>
      <c r="S16" s="34"/>
      <c r="T16" s="14" t="s">
        <v>13</v>
      </c>
      <c r="U16" s="33">
        <f>F16+L16</f>
        <v>8</v>
      </c>
      <c r="V16" s="34"/>
      <c r="W16" s="45"/>
      <c r="X16" s="46"/>
      <c r="Y16" s="6"/>
      <c r="Z16" s="6"/>
      <c r="AA16" s="6"/>
    </row>
    <row r="17" spans="2:27" ht="15" customHeight="1">
      <c r="B17" s="47">
        <v>6</v>
      </c>
      <c r="C17" s="48" t="s">
        <v>19</v>
      </c>
      <c r="D17" s="49" t="str">
        <f>IF(D18=""," ",IF(D18&gt;F18,"○",IF(D18&lt;F18,"×","△")))</f>
        <v>×</v>
      </c>
      <c r="E17" s="35"/>
      <c r="F17" s="37"/>
      <c r="G17" s="36" t="str">
        <f>IF(G18=""," ",IF(G18&gt;I18,"○",IF(G18&lt;I18,"×","△")))</f>
        <v>×</v>
      </c>
      <c r="H17" s="35"/>
      <c r="I17" s="38"/>
      <c r="J17" s="29" t="s">
        <v>11</v>
      </c>
      <c r="K17" s="30"/>
      <c r="L17" s="41"/>
      <c r="M17" s="50">
        <f>IF(D18&gt;F18,1,0)+IF(G18&gt;I18,1,0)</f>
        <v>0</v>
      </c>
      <c r="N17" s="51" t="s">
        <v>4</v>
      </c>
      <c r="O17" s="51">
        <f>IF(D18+F18&gt;0,IF(D18=F18,1,0),0)+IF(G18+I18&gt;0,IF(G18=I18,1,0),0)</f>
        <v>0</v>
      </c>
      <c r="P17" s="51" t="s">
        <v>4</v>
      </c>
      <c r="Q17" s="52">
        <f>IF(D18&lt;F18,1,0)+IF(G18&lt;I18,1,0)</f>
        <v>2</v>
      </c>
      <c r="R17" s="29">
        <f>M17*2+O17*1</f>
        <v>0</v>
      </c>
      <c r="S17" s="31"/>
      <c r="T17" s="8" t="s">
        <v>12</v>
      </c>
      <c r="U17" s="30">
        <f>D18+G18</f>
        <v>7</v>
      </c>
      <c r="V17" s="41"/>
      <c r="W17" s="43">
        <v>3</v>
      </c>
      <c r="X17" s="44"/>
      <c r="Y17" s="6"/>
      <c r="Z17" s="6"/>
      <c r="AA17" s="6"/>
    </row>
    <row r="18" spans="2:27" ht="15" customHeight="1">
      <c r="B18" s="26"/>
      <c r="C18" s="28"/>
      <c r="D18" s="12">
        <f>L14</f>
        <v>3</v>
      </c>
      <c r="E18" s="12" t="s">
        <v>4</v>
      </c>
      <c r="F18" s="13">
        <f>J14</f>
        <v>4</v>
      </c>
      <c r="G18" s="12">
        <f>L16</f>
        <v>4</v>
      </c>
      <c r="H18" s="12" t="s">
        <v>4</v>
      </c>
      <c r="I18" s="13">
        <f>J16</f>
        <v>9</v>
      </c>
      <c r="J18" s="32"/>
      <c r="K18" s="33"/>
      <c r="L18" s="53"/>
      <c r="M18" s="39"/>
      <c r="N18" s="40"/>
      <c r="O18" s="40"/>
      <c r="P18" s="40"/>
      <c r="Q18" s="42"/>
      <c r="R18" s="39"/>
      <c r="S18" s="54"/>
      <c r="T18" s="14" t="s">
        <v>13</v>
      </c>
      <c r="U18" s="33">
        <f>F18+I18</f>
        <v>13</v>
      </c>
      <c r="V18" s="34"/>
      <c r="W18" s="55"/>
      <c r="X18" s="56"/>
      <c r="Y18" s="1"/>
      <c r="Z18" s="1"/>
      <c r="AA18" s="1"/>
    </row>
    <row r="19" spans="2:27" ht="15" customHeight="1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2:27" ht="15" customHeight="1">
      <c r="B20" s="11"/>
      <c r="C20" s="1"/>
      <c r="D20" s="15"/>
      <c r="E20" s="15"/>
      <c r="F20" s="15"/>
      <c r="G20" s="15"/>
      <c r="H20" s="15"/>
      <c r="I20" s="15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6"/>
      <c r="Z20" s="6"/>
      <c r="AA20" s="6"/>
    </row>
    <row r="21" spans="2:27" ht="15" customHeight="1">
      <c r="B21" s="19" t="s">
        <v>20</v>
      </c>
      <c r="C21" s="20"/>
      <c r="D21" s="22">
        <f>+B22</f>
        <v>7</v>
      </c>
      <c r="E21" s="21"/>
      <c r="F21" s="23"/>
      <c r="G21" s="22">
        <f>+B24</f>
        <v>8</v>
      </c>
      <c r="H21" s="21"/>
      <c r="I21" s="23"/>
      <c r="J21" s="22">
        <f>+B26</f>
        <v>9</v>
      </c>
      <c r="K21" s="21"/>
      <c r="L21" s="23"/>
      <c r="M21" s="4" t="s">
        <v>3</v>
      </c>
      <c r="N21" s="4" t="s">
        <v>4</v>
      </c>
      <c r="O21" s="4" t="s">
        <v>5</v>
      </c>
      <c r="P21" s="4" t="s">
        <v>4</v>
      </c>
      <c r="Q21" s="5" t="s">
        <v>6</v>
      </c>
      <c r="R21" s="24" t="s">
        <v>7</v>
      </c>
      <c r="S21" s="23"/>
      <c r="T21" s="22" t="s">
        <v>8</v>
      </c>
      <c r="U21" s="21"/>
      <c r="V21" s="23"/>
      <c r="W21" s="22" t="s">
        <v>9</v>
      </c>
      <c r="X21" s="23"/>
      <c r="Y21" s="6"/>
      <c r="Z21" s="6"/>
      <c r="AA21" s="6"/>
    </row>
    <row r="22" spans="2:27" ht="15" customHeight="1">
      <c r="B22" s="25">
        <v>7</v>
      </c>
      <c r="C22" s="27" t="s">
        <v>21</v>
      </c>
      <c r="D22" s="29" t="s">
        <v>11</v>
      </c>
      <c r="E22" s="30"/>
      <c r="F22" s="31"/>
      <c r="G22" s="36" t="str">
        <f>IF(G23=""," ",IF(G23&gt;I23,"○",IF(G23&lt;I23,"×","△")))</f>
        <v>×</v>
      </c>
      <c r="H22" s="35"/>
      <c r="I22" s="37"/>
      <c r="J22" s="36" t="str">
        <f>IF(J23=""," ",IF(J23&gt;L23,"○",IF(J23&lt;L23,"×","△")))</f>
        <v>○</v>
      </c>
      <c r="K22" s="35"/>
      <c r="L22" s="38"/>
      <c r="M22" s="29">
        <f>IF(G23&gt;I23,1,0)+IF(J23&gt;L23,1,0)</f>
        <v>1</v>
      </c>
      <c r="N22" s="30" t="s">
        <v>4</v>
      </c>
      <c r="O22" s="30">
        <f>IF(G23+I23&gt;0,IF(G23=I23,1,0),0)+IF(J23+L23&gt;0,IF(J23=L23,1,0),0)</f>
        <v>0</v>
      </c>
      <c r="P22" s="30" t="s">
        <v>4</v>
      </c>
      <c r="Q22" s="41">
        <f>IF(G23&lt;I23,1,0)+IF(J23&lt;L23,1,0)</f>
        <v>1</v>
      </c>
      <c r="R22" s="29">
        <f>M22*2+O22*1</f>
        <v>2</v>
      </c>
      <c r="S22" s="31"/>
      <c r="T22" s="8" t="s">
        <v>12</v>
      </c>
      <c r="U22" s="30">
        <f>G23+J23</f>
        <v>15</v>
      </c>
      <c r="V22" s="41"/>
      <c r="W22" s="43">
        <v>2</v>
      </c>
      <c r="X22" s="44"/>
      <c r="Y22" s="6"/>
      <c r="Z22" s="6"/>
      <c r="AA22" s="6"/>
    </row>
    <row r="23" spans="2:27" ht="15" customHeight="1">
      <c r="B23" s="26"/>
      <c r="C23" s="28"/>
      <c r="D23" s="32"/>
      <c r="E23" s="33"/>
      <c r="F23" s="34"/>
      <c r="G23" s="12">
        <v>5</v>
      </c>
      <c r="H23" s="12" t="s">
        <v>4</v>
      </c>
      <c r="I23" s="13">
        <v>11</v>
      </c>
      <c r="J23" s="12">
        <v>10</v>
      </c>
      <c r="K23" s="12" t="s">
        <v>4</v>
      </c>
      <c r="L23" s="13">
        <v>3</v>
      </c>
      <c r="M23" s="39"/>
      <c r="N23" s="40"/>
      <c r="O23" s="40"/>
      <c r="P23" s="40"/>
      <c r="Q23" s="42"/>
      <c r="R23" s="32"/>
      <c r="S23" s="34"/>
      <c r="T23" s="14" t="s">
        <v>13</v>
      </c>
      <c r="U23" s="33">
        <f>I23+L23</f>
        <v>14</v>
      </c>
      <c r="V23" s="34"/>
      <c r="W23" s="45"/>
      <c r="X23" s="46"/>
      <c r="Y23" s="6"/>
      <c r="Z23" s="6"/>
      <c r="AA23" s="6"/>
    </row>
    <row r="24" spans="2:27" ht="15" customHeight="1">
      <c r="B24" s="47">
        <v>8</v>
      </c>
      <c r="C24" s="48" t="s">
        <v>22</v>
      </c>
      <c r="D24" s="49" t="str">
        <f>IF(D25=""," ",IF(D25&gt;F25,"○",IF(D25&lt;F25,"×","△")))</f>
        <v>○</v>
      </c>
      <c r="E24" s="35"/>
      <c r="F24" s="38"/>
      <c r="G24" s="29" t="s">
        <v>11</v>
      </c>
      <c r="H24" s="30"/>
      <c r="I24" s="31"/>
      <c r="J24" s="36" t="str">
        <f>IF(J25=""," ",IF(J25&gt;L25,"○",IF(J25&lt;L25,"×","△")))</f>
        <v>○</v>
      </c>
      <c r="K24" s="35"/>
      <c r="L24" s="38"/>
      <c r="M24" s="50">
        <f>IF(D25&gt;F25,1,0)+IF(J25&gt;L25,1,0)</f>
        <v>2</v>
      </c>
      <c r="N24" s="51" t="s">
        <v>4</v>
      </c>
      <c r="O24" s="51">
        <f>IF(D25+F25&gt;0,IF(D25=F25,1,0),0)+IF(J25+L25&gt;0,IF(J25=L25,1,0),0)</f>
        <v>0</v>
      </c>
      <c r="P24" s="51" t="s">
        <v>4</v>
      </c>
      <c r="Q24" s="52">
        <f>IF(D25&lt;F25,1,0)+IF(J25&lt;L25,1,0)</f>
        <v>0</v>
      </c>
      <c r="R24" s="29">
        <f>M24*2+O24*1</f>
        <v>4</v>
      </c>
      <c r="S24" s="31"/>
      <c r="T24" s="8" t="s">
        <v>12</v>
      </c>
      <c r="U24" s="30">
        <f>D25+J25</f>
        <v>22</v>
      </c>
      <c r="V24" s="41"/>
      <c r="W24" s="43">
        <v>1</v>
      </c>
      <c r="X24" s="44"/>
      <c r="Y24" s="6"/>
      <c r="Z24" s="6"/>
      <c r="AA24" s="6"/>
    </row>
    <row r="25" spans="2:27" ht="15" customHeight="1">
      <c r="B25" s="26"/>
      <c r="C25" s="28"/>
      <c r="D25" s="12">
        <f>I23</f>
        <v>11</v>
      </c>
      <c r="E25" s="12" t="s">
        <v>4</v>
      </c>
      <c r="F25" s="13">
        <f>G23</f>
        <v>5</v>
      </c>
      <c r="G25" s="32"/>
      <c r="H25" s="33"/>
      <c r="I25" s="34"/>
      <c r="J25" s="12">
        <v>11</v>
      </c>
      <c r="K25" s="12" t="s">
        <v>4</v>
      </c>
      <c r="L25" s="13">
        <v>3</v>
      </c>
      <c r="M25" s="39"/>
      <c r="N25" s="40"/>
      <c r="O25" s="40"/>
      <c r="P25" s="40"/>
      <c r="Q25" s="42"/>
      <c r="R25" s="32"/>
      <c r="S25" s="34"/>
      <c r="T25" s="14" t="s">
        <v>13</v>
      </c>
      <c r="U25" s="33">
        <f>F25+L25</f>
        <v>8</v>
      </c>
      <c r="V25" s="34"/>
      <c r="W25" s="45"/>
      <c r="X25" s="46"/>
      <c r="Y25" s="6"/>
      <c r="Z25" s="6"/>
      <c r="AA25" s="6"/>
    </row>
    <row r="26" spans="2:27" ht="15" customHeight="1">
      <c r="B26" s="47">
        <v>9</v>
      </c>
      <c r="C26" s="48" t="s">
        <v>23</v>
      </c>
      <c r="D26" s="49" t="str">
        <f>IF(D27=""," ",IF(D27&gt;F27,"○",IF(D27&lt;F27,"×","△")))</f>
        <v>×</v>
      </c>
      <c r="E26" s="35"/>
      <c r="F26" s="37"/>
      <c r="G26" s="36" t="str">
        <f>IF(G27=""," ",IF(G27&gt;I27,"○",IF(G27&lt;I27,"×","△")))</f>
        <v>×</v>
      </c>
      <c r="H26" s="35"/>
      <c r="I26" s="38"/>
      <c r="J26" s="29" t="s">
        <v>11</v>
      </c>
      <c r="K26" s="30"/>
      <c r="L26" s="41"/>
      <c r="M26" s="50">
        <f>IF(D27&gt;F27,1,0)+IF(G27&gt;I27,1,0)</f>
        <v>0</v>
      </c>
      <c r="N26" s="51" t="s">
        <v>4</v>
      </c>
      <c r="O26" s="51">
        <f>IF(D27+F27&gt;0,IF(D27=F27,1,0),0)+IF(G27+I27&gt;0,IF(G27=I27,1,0),0)</f>
        <v>0</v>
      </c>
      <c r="P26" s="51" t="s">
        <v>4</v>
      </c>
      <c r="Q26" s="52">
        <f>IF(D27&lt;F27,1,0)+IF(G27&lt;I27,1,0)</f>
        <v>2</v>
      </c>
      <c r="R26" s="29">
        <f>M26*2+O26*1</f>
        <v>0</v>
      </c>
      <c r="S26" s="31"/>
      <c r="T26" s="8" t="s">
        <v>12</v>
      </c>
      <c r="U26" s="30">
        <f>D27+G27</f>
        <v>6</v>
      </c>
      <c r="V26" s="41"/>
      <c r="W26" s="43">
        <v>3</v>
      </c>
      <c r="X26" s="44"/>
      <c r="Y26" s="6"/>
      <c r="Z26" s="6"/>
      <c r="AA26" s="6"/>
    </row>
    <row r="27" spans="2:27" ht="15" customHeight="1">
      <c r="B27" s="26"/>
      <c r="C27" s="28"/>
      <c r="D27" s="12">
        <f>L23</f>
        <v>3</v>
      </c>
      <c r="E27" s="12" t="s">
        <v>4</v>
      </c>
      <c r="F27" s="13">
        <f>J23</f>
        <v>10</v>
      </c>
      <c r="G27" s="12">
        <f>L25</f>
        <v>3</v>
      </c>
      <c r="H27" s="12" t="s">
        <v>4</v>
      </c>
      <c r="I27" s="13">
        <f>J25</f>
        <v>11</v>
      </c>
      <c r="J27" s="32"/>
      <c r="K27" s="33"/>
      <c r="L27" s="53"/>
      <c r="M27" s="39"/>
      <c r="N27" s="40"/>
      <c r="O27" s="40"/>
      <c r="P27" s="40"/>
      <c r="Q27" s="42"/>
      <c r="R27" s="39"/>
      <c r="S27" s="54"/>
      <c r="T27" s="14" t="s">
        <v>13</v>
      </c>
      <c r="U27" s="33">
        <f>F27+I27</f>
        <v>21</v>
      </c>
      <c r="V27" s="34"/>
      <c r="W27" s="55"/>
      <c r="X27" s="56"/>
      <c r="Y27" s="1"/>
      <c r="Z27" s="1"/>
      <c r="AA27" s="1"/>
    </row>
    <row r="28" spans="2:27" ht="1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2:27" ht="15" customHeigh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15" customHeight="1">
      <c r="B30" s="19" t="s">
        <v>24</v>
      </c>
      <c r="C30" s="20"/>
      <c r="D30" s="22">
        <f>+B31</f>
        <v>10</v>
      </c>
      <c r="E30" s="21"/>
      <c r="F30" s="23"/>
      <c r="G30" s="22">
        <f>+B33</f>
        <v>11</v>
      </c>
      <c r="H30" s="21"/>
      <c r="I30" s="23"/>
      <c r="J30" s="22">
        <f>+B35</f>
        <v>12</v>
      </c>
      <c r="K30" s="21"/>
      <c r="L30" s="23"/>
      <c r="M30" s="4" t="s">
        <v>3</v>
      </c>
      <c r="N30" s="4" t="s">
        <v>4</v>
      </c>
      <c r="O30" s="4" t="s">
        <v>5</v>
      </c>
      <c r="P30" s="4" t="s">
        <v>4</v>
      </c>
      <c r="Q30" s="5" t="s">
        <v>6</v>
      </c>
      <c r="R30" s="24" t="s">
        <v>7</v>
      </c>
      <c r="S30" s="23"/>
      <c r="T30" s="22" t="s">
        <v>8</v>
      </c>
      <c r="U30" s="21"/>
      <c r="V30" s="23"/>
      <c r="W30" s="22" t="s">
        <v>9</v>
      </c>
      <c r="X30" s="23"/>
      <c r="Y30" s="6"/>
      <c r="Z30" s="6"/>
      <c r="AA30" s="6"/>
    </row>
    <row r="31" spans="2:27" ht="15" customHeight="1">
      <c r="B31" s="25">
        <v>10</v>
      </c>
      <c r="C31" s="27" t="s">
        <v>25</v>
      </c>
      <c r="D31" s="29" t="s">
        <v>11</v>
      </c>
      <c r="E31" s="30"/>
      <c r="F31" s="31"/>
      <c r="G31" s="36" t="str">
        <f>IF(G32=""," ",IF(G32&gt;I32,"○",IF(G32&lt;I32,"×","△")))</f>
        <v>×</v>
      </c>
      <c r="H31" s="35"/>
      <c r="I31" s="37"/>
      <c r="J31" s="36" t="str">
        <f>IF(J32=""," ",IF(J32&gt;L32,"○",IF(J32&lt;L32,"×","△")))</f>
        <v>×</v>
      </c>
      <c r="K31" s="35"/>
      <c r="L31" s="38"/>
      <c r="M31" s="29">
        <f>IF(G32&gt;I32,1,0)+IF(J32&gt;L32,1,0)</f>
        <v>0</v>
      </c>
      <c r="N31" s="30" t="s">
        <v>4</v>
      </c>
      <c r="O31" s="30">
        <f>IF(G32+I32&gt;0,IF(G32=I32,1,0),0)+IF(J32+L32&gt;0,IF(J32=L32,1,0),0)</f>
        <v>0</v>
      </c>
      <c r="P31" s="30" t="s">
        <v>4</v>
      </c>
      <c r="Q31" s="41">
        <f>IF(G32&lt;I32,1,0)+IF(J32&lt;L32,1,0)</f>
        <v>2</v>
      </c>
      <c r="R31" s="29">
        <f>M31*2+O31*1</f>
        <v>0</v>
      </c>
      <c r="S31" s="31"/>
      <c r="T31" s="8" t="s">
        <v>12</v>
      </c>
      <c r="U31" s="30">
        <f>G32+J32</f>
        <v>7</v>
      </c>
      <c r="V31" s="41"/>
      <c r="W31" s="43">
        <v>3</v>
      </c>
      <c r="X31" s="44"/>
      <c r="Y31" s="6"/>
      <c r="Z31" s="6"/>
      <c r="AA31" s="6"/>
    </row>
    <row r="32" spans="2:27" ht="15" customHeight="1">
      <c r="B32" s="26"/>
      <c r="C32" s="28"/>
      <c r="D32" s="32"/>
      <c r="E32" s="33"/>
      <c r="F32" s="34"/>
      <c r="G32" s="12">
        <v>1</v>
      </c>
      <c r="H32" s="12" t="s">
        <v>4</v>
      </c>
      <c r="I32" s="13">
        <v>10</v>
      </c>
      <c r="J32" s="12">
        <v>6</v>
      </c>
      <c r="K32" s="12" t="s">
        <v>4</v>
      </c>
      <c r="L32" s="13">
        <v>10</v>
      </c>
      <c r="M32" s="39"/>
      <c r="N32" s="40"/>
      <c r="O32" s="40"/>
      <c r="P32" s="40"/>
      <c r="Q32" s="42"/>
      <c r="R32" s="32"/>
      <c r="S32" s="34"/>
      <c r="T32" s="14" t="s">
        <v>13</v>
      </c>
      <c r="U32" s="33">
        <f>I32+L32</f>
        <v>20</v>
      </c>
      <c r="V32" s="34"/>
      <c r="W32" s="45"/>
      <c r="X32" s="46"/>
      <c r="Y32" s="6"/>
      <c r="Z32" s="6"/>
      <c r="AA32" s="6"/>
    </row>
    <row r="33" spans="2:27" ht="15" customHeight="1">
      <c r="B33" s="47">
        <v>11</v>
      </c>
      <c r="C33" s="48" t="s">
        <v>26</v>
      </c>
      <c r="D33" s="49" t="str">
        <f>IF(D34=""," ",IF(D34&gt;F34,"○",IF(D34&lt;F34,"×","△")))</f>
        <v>○</v>
      </c>
      <c r="E33" s="35"/>
      <c r="F33" s="38"/>
      <c r="G33" s="29" t="s">
        <v>11</v>
      </c>
      <c r="H33" s="30"/>
      <c r="I33" s="31"/>
      <c r="J33" s="36" t="str">
        <f>IF(J34=""," ",IF(J34&gt;L34,"○",IF(J34&lt;L34,"×","△")))</f>
        <v>×</v>
      </c>
      <c r="K33" s="35"/>
      <c r="L33" s="38"/>
      <c r="M33" s="50">
        <f>IF(D34&gt;F34,1,0)+IF(J34&gt;L34,1,0)</f>
        <v>1</v>
      </c>
      <c r="N33" s="51" t="s">
        <v>4</v>
      </c>
      <c r="O33" s="51">
        <f>IF(D34+F34&gt;0,IF(D34=F34,1,0),0)+IF(J34+L34&gt;0,IF(J34=L34,1,0),0)</f>
        <v>0</v>
      </c>
      <c r="P33" s="51" t="s">
        <v>4</v>
      </c>
      <c r="Q33" s="52">
        <f>IF(D34&lt;F34,1,0)+IF(J34&lt;L34,1,0)</f>
        <v>1</v>
      </c>
      <c r="R33" s="29">
        <f>M33*2+O33*1</f>
        <v>2</v>
      </c>
      <c r="S33" s="31"/>
      <c r="T33" s="8" t="s">
        <v>12</v>
      </c>
      <c r="U33" s="30">
        <f>D34+J34</f>
        <v>16</v>
      </c>
      <c r="V33" s="41"/>
      <c r="W33" s="43">
        <v>2</v>
      </c>
      <c r="X33" s="44"/>
      <c r="Y33" s="6"/>
      <c r="Z33" s="6"/>
      <c r="AA33" s="6"/>
    </row>
    <row r="34" spans="2:27" ht="15" customHeight="1">
      <c r="B34" s="26"/>
      <c r="C34" s="28"/>
      <c r="D34" s="12">
        <f>I32</f>
        <v>10</v>
      </c>
      <c r="E34" s="12" t="s">
        <v>4</v>
      </c>
      <c r="F34" s="13">
        <f>G32</f>
        <v>1</v>
      </c>
      <c r="G34" s="32"/>
      <c r="H34" s="33"/>
      <c r="I34" s="34"/>
      <c r="J34" s="12">
        <v>6</v>
      </c>
      <c r="K34" s="12" t="s">
        <v>4</v>
      </c>
      <c r="L34" s="13">
        <v>9</v>
      </c>
      <c r="M34" s="39"/>
      <c r="N34" s="40"/>
      <c r="O34" s="40"/>
      <c r="P34" s="40"/>
      <c r="Q34" s="42"/>
      <c r="R34" s="32"/>
      <c r="S34" s="34"/>
      <c r="T34" s="14" t="s">
        <v>13</v>
      </c>
      <c r="U34" s="33">
        <f>F34+L34</f>
        <v>10</v>
      </c>
      <c r="V34" s="34"/>
      <c r="W34" s="45"/>
      <c r="X34" s="46"/>
      <c r="Y34" s="6"/>
      <c r="Z34" s="6"/>
      <c r="AA34" s="6"/>
    </row>
    <row r="35" spans="2:27" ht="15" customHeight="1">
      <c r="B35" s="47">
        <v>12</v>
      </c>
      <c r="C35" s="48" t="s">
        <v>27</v>
      </c>
      <c r="D35" s="49" t="str">
        <f>IF(D36=""," ",IF(D36&gt;F36,"○",IF(D36&lt;F36,"×","△")))</f>
        <v>○</v>
      </c>
      <c r="E35" s="35"/>
      <c r="F35" s="37"/>
      <c r="G35" s="36" t="str">
        <f>IF(G36=""," ",IF(G36&gt;I36,"○",IF(G36&lt;I36,"×","△")))</f>
        <v>○</v>
      </c>
      <c r="H35" s="35"/>
      <c r="I35" s="38"/>
      <c r="J35" s="29" t="s">
        <v>11</v>
      </c>
      <c r="K35" s="30"/>
      <c r="L35" s="41"/>
      <c r="M35" s="50">
        <f>IF(D36&gt;F36,1,0)+IF(G36&gt;I36,1,0)</f>
        <v>2</v>
      </c>
      <c r="N35" s="51" t="s">
        <v>4</v>
      </c>
      <c r="O35" s="51">
        <f>IF(D36+F36&gt;0,IF(D36=F36,1,0),0)+IF(G36+I36&gt;0,IF(G36=I36,1,0),0)</f>
        <v>0</v>
      </c>
      <c r="P35" s="51" t="s">
        <v>4</v>
      </c>
      <c r="Q35" s="52">
        <f>IF(D36&lt;F36,1,0)+IF(G36&lt;I36,1,0)</f>
        <v>0</v>
      </c>
      <c r="R35" s="29">
        <f>M35*2+O35*1</f>
        <v>4</v>
      </c>
      <c r="S35" s="31"/>
      <c r="T35" s="8" t="s">
        <v>12</v>
      </c>
      <c r="U35" s="30">
        <f>D36+G36</f>
        <v>19</v>
      </c>
      <c r="V35" s="41"/>
      <c r="W35" s="43">
        <v>1</v>
      </c>
      <c r="X35" s="44"/>
      <c r="Y35" s="6"/>
      <c r="Z35" s="6"/>
      <c r="AA35" s="6"/>
    </row>
    <row r="36" spans="2:27" ht="15" customHeight="1">
      <c r="B36" s="26"/>
      <c r="C36" s="28"/>
      <c r="D36" s="12">
        <f>L32</f>
        <v>10</v>
      </c>
      <c r="E36" s="12" t="s">
        <v>4</v>
      </c>
      <c r="F36" s="13">
        <f>J32</f>
        <v>6</v>
      </c>
      <c r="G36" s="12">
        <f>L34</f>
        <v>9</v>
      </c>
      <c r="H36" s="12" t="s">
        <v>4</v>
      </c>
      <c r="I36" s="13">
        <f>J34</f>
        <v>6</v>
      </c>
      <c r="J36" s="32"/>
      <c r="K36" s="33"/>
      <c r="L36" s="53"/>
      <c r="M36" s="39"/>
      <c r="N36" s="40"/>
      <c r="O36" s="40"/>
      <c r="P36" s="40"/>
      <c r="Q36" s="42"/>
      <c r="R36" s="39"/>
      <c r="S36" s="54"/>
      <c r="T36" s="14" t="s">
        <v>13</v>
      </c>
      <c r="U36" s="33">
        <f>F36+I36</f>
        <v>12</v>
      </c>
      <c r="V36" s="34"/>
      <c r="W36" s="55"/>
      <c r="X36" s="56"/>
      <c r="Y36" s="1"/>
      <c r="Z36" s="1"/>
      <c r="AA36" s="1"/>
    </row>
    <row r="37" spans="2:27" ht="15" customHeight="1">
      <c r="B37" s="1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5" customHeight="1">
      <c r="B38" s="1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5" customHeight="1">
      <c r="B39" s="19" t="s">
        <v>28</v>
      </c>
      <c r="C39" s="20"/>
      <c r="D39" s="22">
        <f>+B40</f>
        <v>13</v>
      </c>
      <c r="E39" s="21"/>
      <c r="F39" s="23"/>
      <c r="G39" s="22">
        <f>+B42</f>
        <v>14</v>
      </c>
      <c r="H39" s="21"/>
      <c r="I39" s="23"/>
      <c r="J39" s="22">
        <f>+B44</f>
        <v>15</v>
      </c>
      <c r="K39" s="21"/>
      <c r="L39" s="23"/>
      <c r="M39" s="4" t="s">
        <v>3</v>
      </c>
      <c r="N39" s="4" t="s">
        <v>4</v>
      </c>
      <c r="O39" s="4" t="s">
        <v>5</v>
      </c>
      <c r="P39" s="4" t="s">
        <v>4</v>
      </c>
      <c r="Q39" s="5" t="s">
        <v>6</v>
      </c>
      <c r="R39" s="24" t="s">
        <v>7</v>
      </c>
      <c r="S39" s="23"/>
      <c r="T39" s="22" t="s">
        <v>8</v>
      </c>
      <c r="U39" s="21"/>
      <c r="V39" s="23"/>
      <c r="W39" s="22" t="s">
        <v>9</v>
      </c>
      <c r="X39" s="23"/>
      <c r="Y39" s="6"/>
      <c r="Z39" s="6"/>
      <c r="AA39" s="6"/>
    </row>
    <row r="40" spans="2:27" ht="15" customHeight="1">
      <c r="B40" s="25">
        <v>13</v>
      </c>
      <c r="C40" s="27" t="s">
        <v>29</v>
      </c>
      <c r="D40" s="29" t="s">
        <v>11</v>
      </c>
      <c r="E40" s="30"/>
      <c r="F40" s="31"/>
      <c r="G40" s="36" t="str">
        <f>IF(G41=""," ",IF(G41&gt;I41,"○",IF(G41&lt;I41,"×","△")))</f>
        <v>×</v>
      </c>
      <c r="H40" s="35"/>
      <c r="I40" s="37"/>
      <c r="J40" s="36" t="str">
        <f>IF(J41=""," ",IF(J41&gt;L41,"○",IF(J41&lt;L41,"×","△")))</f>
        <v>△</v>
      </c>
      <c r="K40" s="35"/>
      <c r="L40" s="38"/>
      <c r="M40" s="29">
        <f>IF(G41&gt;I41,1,0)+IF(J41&gt;L41,1,0)</f>
        <v>0</v>
      </c>
      <c r="N40" s="30" t="s">
        <v>4</v>
      </c>
      <c r="O40" s="30">
        <f>IF(G41+I41&gt;0,IF(G41=I41,1,0),0)+IF(J41+L41&gt;0,IF(J41=L41,1,0),0)</f>
        <v>1</v>
      </c>
      <c r="P40" s="30" t="s">
        <v>4</v>
      </c>
      <c r="Q40" s="41">
        <f>IF(G41&lt;I41,1,0)+IF(J41&lt;L41,1,0)</f>
        <v>1</v>
      </c>
      <c r="R40" s="29">
        <f>M40*2+O40*1</f>
        <v>1</v>
      </c>
      <c r="S40" s="31"/>
      <c r="T40" s="8" t="s">
        <v>12</v>
      </c>
      <c r="U40" s="30">
        <f>G41+J41</f>
        <v>18</v>
      </c>
      <c r="V40" s="41"/>
      <c r="W40" s="43">
        <v>2</v>
      </c>
      <c r="X40" s="44"/>
      <c r="Y40" s="6"/>
      <c r="Z40" s="6"/>
      <c r="AA40" s="6"/>
    </row>
    <row r="41" spans="2:27" ht="15" customHeight="1">
      <c r="B41" s="26"/>
      <c r="C41" s="28"/>
      <c r="D41" s="32"/>
      <c r="E41" s="33"/>
      <c r="F41" s="34"/>
      <c r="G41" s="12">
        <v>9</v>
      </c>
      <c r="H41" s="12" t="s">
        <v>4</v>
      </c>
      <c r="I41" s="13">
        <v>10</v>
      </c>
      <c r="J41" s="12">
        <v>9</v>
      </c>
      <c r="K41" s="12" t="s">
        <v>4</v>
      </c>
      <c r="L41" s="13">
        <v>9</v>
      </c>
      <c r="M41" s="39"/>
      <c r="N41" s="40"/>
      <c r="O41" s="40"/>
      <c r="P41" s="40"/>
      <c r="Q41" s="42"/>
      <c r="R41" s="32"/>
      <c r="S41" s="34"/>
      <c r="T41" s="14" t="s">
        <v>13</v>
      </c>
      <c r="U41" s="33">
        <f>I41+L41</f>
        <v>19</v>
      </c>
      <c r="V41" s="34"/>
      <c r="W41" s="45"/>
      <c r="X41" s="46"/>
      <c r="Y41" s="6"/>
      <c r="Z41" s="6"/>
      <c r="AA41" s="6"/>
    </row>
    <row r="42" spans="2:27" ht="15" customHeight="1">
      <c r="B42" s="47">
        <v>14</v>
      </c>
      <c r="C42" s="48" t="s">
        <v>30</v>
      </c>
      <c r="D42" s="49" t="str">
        <f>IF(D43=""," ",IF(D43&gt;F43,"○",IF(D43&lt;F43,"×","△")))</f>
        <v>○</v>
      </c>
      <c r="E42" s="35"/>
      <c r="F42" s="38"/>
      <c r="G42" s="29" t="s">
        <v>11</v>
      </c>
      <c r="H42" s="30"/>
      <c r="I42" s="31"/>
      <c r="J42" s="36" t="str">
        <f>IF(J43=""," ",IF(J43&gt;L43,"○",IF(J43&lt;L43,"×","△")))</f>
        <v>○</v>
      </c>
      <c r="K42" s="35"/>
      <c r="L42" s="38"/>
      <c r="M42" s="50">
        <f>IF(D43&gt;F43,1,0)+IF(J43&gt;L43,1,0)</f>
        <v>2</v>
      </c>
      <c r="N42" s="51" t="s">
        <v>4</v>
      </c>
      <c r="O42" s="51">
        <f>IF(D43+F43&gt;0,IF(D43=F43,1,0),0)+IF(J43+L43&gt;0,IF(J43=L43,1,0),0)</f>
        <v>0</v>
      </c>
      <c r="P42" s="51" t="s">
        <v>4</v>
      </c>
      <c r="Q42" s="52">
        <f>IF(D43&lt;F43,1,0)+IF(J43&lt;L43,1,0)</f>
        <v>0</v>
      </c>
      <c r="R42" s="29">
        <f>M42*2+O42*1</f>
        <v>4</v>
      </c>
      <c r="S42" s="31"/>
      <c r="T42" s="8" t="s">
        <v>12</v>
      </c>
      <c r="U42" s="30">
        <f>D43+J43</f>
        <v>19</v>
      </c>
      <c r="V42" s="41"/>
      <c r="W42" s="43">
        <v>1</v>
      </c>
      <c r="X42" s="44"/>
      <c r="Y42" s="6"/>
      <c r="Z42" s="6"/>
      <c r="AA42" s="6"/>
    </row>
    <row r="43" spans="2:27" ht="15" customHeight="1">
      <c r="B43" s="26"/>
      <c r="C43" s="28"/>
      <c r="D43" s="12">
        <f>I41</f>
        <v>10</v>
      </c>
      <c r="E43" s="12" t="s">
        <v>4</v>
      </c>
      <c r="F43" s="13">
        <f>G41</f>
        <v>9</v>
      </c>
      <c r="G43" s="32"/>
      <c r="H43" s="33"/>
      <c r="I43" s="34"/>
      <c r="J43" s="12">
        <v>9</v>
      </c>
      <c r="K43" s="12" t="s">
        <v>4</v>
      </c>
      <c r="L43" s="13">
        <v>6</v>
      </c>
      <c r="M43" s="39"/>
      <c r="N43" s="40"/>
      <c r="O43" s="40"/>
      <c r="P43" s="40"/>
      <c r="Q43" s="42"/>
      <c r="R43" s="32"/>
      <c r="S43" s="34"/>
      <c r="T43" s="14" t="s">
        <v>13</v>
      </c>
      <c r="U43" s="33">
        <f>F43+L43</f>
        <v>15</v>
      </c>
      <c r="V43" s="34"/>
      <c r="W43" s="45"/>
      <c r="X43" s="46"/>
      <c r="Y43" s="6"/>
      <c r="Z43" s="6"/>
      <c r="AA43" s="6"/>
    </row>
    <row r="44" spans="2:27" ht="15" customHeight="1">
      <c r="B44" s="47">
        <v>15</v>
      </c>
      <c r="C44" s="48" t="s">
        <v>31</v>
      </c>
      <c r="D44" s="49" t="str">
        <f>IF(D45=""," ",IF(D45&gt;F45,"○",IF(D45&lt;F45,"×","△")))</f>
        <v>△</v>
      </c>
      <c r="E44" s="35"/>
      <c r="F44" s="37"/>
      <c r="G44" s="36" t="str">
        <f>IF(G45=""," ",IF(G45&gt;I45,"○",IF(G45&lt;I45,"×","△")))</f>
        <v>×</v>
      </c>
      <c r="H44" s="35"/>
      <c r="I44" s="38"/>
      <c r="J44" s="29" t="s">
        <v>11</v>
      </c>
      <c r="K44" s="30"/>
      <c r="L44" s="41"/>
      <c r="M44" s="50">
        <f>IF(D45&gt;F45,1,0)+IF(G45&gt;I45,1,0)</f>
        <v>0</v>
      </c>
      <c r="N44" s="51" t="s">
        <v>4</v>
      </c>
      <c r="O44" s="51">
        <f>IF(D45+F45&gt;0,IF(D45=F45,1,0),0)+IF(G45+I45&gt;0,IF(G45=I45,1,0),0)</f>
        <v>1</v>
      </c>
      <c r="P44" s="51" t="s">
        <v>4</v>
      </c>
      <c r="Q44" s="52">
        <f>IF(D45&lt;F45,1,0)+IF(G45&lt;I45,1,0)</f>
        <v>1</v>
      </c>
      <c r="R44" s="29">
        <f>M44*2+O44*1</f>
        <v>1</v>
      </c>
      <c r="S44" s="31"/>
      <c r="T44" s="8" t="s">
        <v>12</v>
      </c>
      <c r="U44" s="30">
        <f>D45+G45</f>
        <v>15</v>
      </c>
      <c r="V44" s="41"/>
      <c r="W44" s="43">
        <v>3</v>
      </c>
      <c r="X44" s="44"/>
      <c r="Y44" s="6"/>
      <c r="Z44" s="6"/>
      <c r="AA44" s="6"/>
    </row>
    <row r="45" spans="2:27" ht="15" customHeight="1">
      <c r="B45" s="26"/>
      <c r="C45" s="28"/>
      <c r="D45" s="12">
        <v>9</v>
      </c>
      <c r="E45" s="12" t="s">
        <v>4</v>
      </c>
      <c r="F45" s="13">
        <v>9</v>
      </c>
      <c r="G45" s="12">
        <f>L43</f>
        <v>6</v>
      </c>
      <c r="H45" s="12" t="s">
        <v>4</v>
      </c>
      <c r="I45" s="13">
        <f>J43</f>
        <v>9</v>
      </c>
      <c r="J45" s="32"/>
      <c r="K45" s="33"/>
      <c r="L45" s="53"/>
      <c r="M45" s="39"/>
      <c r="N45" s="40"/>
      <c r="O45" s="40"/>
      <c r="P45" s="40"/>
      <c r="Q45" s="42"/>
      <c r="R45" s="39"/>
      <c r="S45" s="54"/>
      <c r="T45" s="14" t="s">
        <v>13</v>
      </c>
      <c r="U45" s="33">
        <f>F45+I45</f>
        <v>18</v>
      </c>
      <c r="V45" s="34"/>
      <c r="W45" s="55"/>
      <c r="X45" s="56"/>
      <c r="Y45" s="1"/>
      <c r="Z45" s="1"/>
      <c r="AA45" s="1"/>
    </row>
    <row r="46" spans="2:27" ht="15" customHeight="1">
      <c r="B46" s="1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5" customHeight="1">
      <c r="B47" s="1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5" customHeight="1">
      <c r="B48" s="19" t="s">
        <v>32</v>
      </c>
      <c r="C48" s="20"/>
      <c r="D48" s="22">
        <f>+B49</f>
        <v>16</v>
      </c>
      <c r="E48" s="21"/>
      <c r="F48" s="23"/>
      <c r="G48" s="22">
        <f>+B51</f>
        <v>17</v>
      </c>
      <c r="H48" s="21"/>
      <c r="I48" s="23"/>
      <c r="J48" s="22">
        <f>+B53</f>
        <v>18</v>
      </c>
      <c r="K48" s="21"/>
      <c r="L48" s="23"/>
      <c r="M48" s="4" t="s">
        <v>3</v>
      </c>
      <c r="N48" s="4" t="s">
        <v>4</v>
      </c>
      <c r="O48" s="4" t="s">
        <v>5</v>
      </c>
      <c r="P48" s="4" t="s">
        <v>4</v>
      </c>
      <c r="Q48" s="5" t="s">
        <v>6</v>
      </c>
      <c r="R48" s="24" t="s">
        <v>7</v>
      </c>
      <c r="S48" s="23"/>
      <c r="T48" s="22" t="s">
        <v>8</v>
      </c>
      <c r="U48" s="21"/>
      <c r="V48" s="23"/>
      <c r="W48" s="22" t="s">
        <v>9</v>
      </c>
      <c r="X48" s="23"/>
      <c r="Y48" s="6"/>
      <c r="Z48" s="6"/>
      <c r="AA48" s="6"/>
    </row>
    <row r="49" spans="2:27" ht="15" customHeight="1">
      <c r="B49" s="25">
        <v>16</v>
      </c>
      <c r="C49" s="27" t="s">
        <v>33</v>
      </c>
      <c r="D49" s="29" t="s">
        <v>11</v>
      </c>
      <c r="E49" s="30"/>
      <c r="F49" s="31"/>
      <c r="G49" s="36" t="str">
        <f>IF(G50=""," ",IF(G50&gt;I50,"○",IF(G50&lt;I50,"×","△")))</f>
        <v>○</v>
      </c>
      <c r="H49" s="35"/>
      <c r="I49" s="37"/>
      <c r="J49" s="36" t="str">
        <f>IF(J50=""," ",IF(J50&gt;L50,"○",IF(J50&lt;L50,"×","△")))</f>
        <v>×</v>
      </c>
      <c r="K49" s="35"/>
      <c r="L49" s="38"/>
      <c r="M49" s="29">
        <f>IF(G50&gt;I50,1,0)+IF(J50&gt;L50,1,0)</f>
        <v>1</v>
      </c>
      <c r="N49" s="30" t="s">
        <v>4</v>
      </c>
      <c r="O49" s="30">
        <f>IF(G50+I50&gt;0,IF(G50=I50,1,0),0)+IF(J50+L50&gt;0,IF(J50=L50,1,0),0)</f>
        <v>0</v>
      </c>
      <c r="P49" s="30" t="s">
        <v>4</v>
      </c>
      <c r="Q49" s="41">
        <f>IF(G50&lt;I50,1,0)+IF(J50&lt;L50,1,0)</f>
        <v>1</v>
      </c>
      <c r="R49" s="29">
        <f>M49*2+O49*1</f>
        <v>2</v>
      </c>
      <c r="S49" s="31"/>
      <c r="T49" s="8" t="s">
        <v>12</v>
      </c>
      <c r="U49" s="30">
        <f>G50+J50</f>
        <v>15</v>
      </c>
      <c r="V49" s="41"/>
      <c r="W49" s="43">
        <v>2</v>
      </c>
      <c r="X49" s="44"/>
      <c r="Y49" s="6"/>
      <c r="Z49" s="6"/>
      <c r="AA49" s="6"/>
    </row>
    <row r="50" spans="2:27" ht="15" customHeight="1">
      <c r="B50" s="26"/>
      <c r="C50" s="28"/>
      <c r="D50" s="32"/>
      <c r="E50" s="33"/>
      <c r="F50" s="34"/>
      <c r="G50" s="12">
        <v>11</v>
      </c>
      <c r="H50" s="12" t="s">
        <v>4</v>
      </c>
      <c r="I50" s="13">
        <v>0</v>
      </c>
      <c r="J50" s="12">
        <v>4</v>
      </c>
      <c r="K50" s="12" t="s">
        <v>4</v>
      </c>
      <c r="L50" s="13">
        <v>10</v>
      </c>
      <c r="M50" s="39"/>
      <c r="N50" s="40"/>
      <c r="O50" s="40"/>
      <c r="P50" s="40"/>
      <c r="Q50" s="42"/>
      <c r="R50" s="32"/>
      <c r="S50" s="34"/>
      <c r="T50" s="14" t="s">
        <v>13</v>
      </c>
      <c r="U50" s="33">
        <f>I50+L50</f>
        <v>10</v>
      </c>
      <c r="V50" s="34"/>
      <c r="W50" s="45"/>
      <c r="X50" s="46"/>
      <c r="Y50" s="6"/>
      <c r="Z50" s="6"/>
      <c r="AA50" s="6"/>
    </row>
    <row r="51" spans="2:27" ht="15" customHeight="1">
      <c r="B51" s="47">
        <v>17</v>
      </c>
      <c r="C51" s="48" t="s">
        <v>34</v>
      </c>
      <c r="D51" s="49" t="str">
        <f>IF(D52=""," ",IF(D52&gt;F52,"○",IF(D52&lt;F52,"×","△")))</f>
        <v>×</v>
      </c>
      <c r="E51" s="35"/>
      <c r="F51" s="38"/>
      <c r="G51" s="29" t="s">
        <v>11</v>
      </c>
      <c r="H51" s="30"/>
      <c r="I51" s="31"/>
      <c r="J51" s="36" t="str">
        <f>IF(J52=""," ",IF(J52&gt;L52,"○",IF(J52&lt;L52,"×","△")))</f>
        <v>×</v>
      </c>
      <c r="K51" s="35"/>
      <c r="L51" s="38"/>
      <c r="M51" s="50">
        <f>IF(D52&gt;F52,1,0)+IF(J52&gt;L52,1,0)</f>
        <v>0</v>
      </c>
      <c r="N51" s="51" t="s">
        <v>4</v>
      </c>
      <c r="O51" s="51">
        <f>IF(D52+F52&gt;0,IF(D52=F52,1,0),0)+IF(J52+L52&gt;0,IF(J52=L52,1,0),0)</f>
        <v>0</v>
      </c>
      <c r="P51" s="51" t="s">
        <v>4</v>
      </c>
      <c r="Q51" s="52">
        <f>IF(D52&lt;F52,1,0)+IF(J52&lt;L52,1,0)</f>
        <v>2</v>
      </c>
      <c r="R51" s="29">
        <f>M51*2+O51*1</f>
        <v>0</v>
      </c>
      <c r="S51" s="31"/>
      <c r="T51" s="8" t="s">
        <v>12</v>
      </c>
      <c r="U51" s="30">
        <f>D52+J52</f>
        <v>0</v>
      </c>
      <c r="V51" s="41"/>
      <c r="W51" s="43">
        <v>3</v>
      </c>
      <c r="X51" s="44"/>
      <c r="Y51" s="6"/>
      <c r="Z51" s="6"/>
      <c r="AA51" s="6"/>
    </row>
    <row r="52" spans="2:27" ht="15" customHeight="1">
      <c r="B52" s="26"/>
      <c r="C52" s="28"/>
      <c r="D52" s="12">
        <f>I50</f>
        <v>0</v>
      </c>
      <c r="E52" s="12" t="s">
        <v>4</v>
      </c>
      <c r="F52" s="13">
        <f>G50</f>
        <v>11</v>
      </c>
      <c r="G52" s="32"/>
      <c r="H52" s="33"/>
      <c r="I52" s="34"/>
      <c r="J52" s="12">
        <v>0</v>
      </c>
      <c r="K52" s="12" t="s">
        <v>4</v>
      </c>
      <c r="L52" s="13">
        <v>11</v>
      </c>
      <c r="M52" s="39"/>
      <c r="N52" s="40"/>
      <c r="O52" s="40"/>
      <c r="P52" s="40"/>
      <c r="Q52" s="42"/>
      <c r="R52" s="32"/>
      <c r="S52" s="34"/>
      <c r="T52" s="14" t="s">
        <v>13</v>
      </c>
      <c r="U52" s="33">
        <f>F52+L52</f>
        <v>22</v>
      </c>
      <c r="V52" s="34"/>
      <c r="W52" s="45"/>
      <c r="X52" s="46"/>
      <c r="Y52" s="6"/>
      <c r="Z52" s="6"/>
      <c r="AA52" s="6"/>
    </row>
    <row r="53" spans="2:27" ht="15" customHeight="1">
      <c r="B53" s="47">
        <v>18</v>
      </c>
      <c r="C53" s="48" t="s">
        <v>35</v>
      </c>
      <c r="D53" s="49" t="str">
        <f>IF(D54=""," ",IF(D54&gt;F54,"○",IF(D54&lt;F54,"×","△")))</f>
        <v>○</v>
      </c>
      <c r="E53" s="35"/>
      <c r="F53" s="37"/>
      <c r="G53" s="36" t="str">
        <f>IF(G54=""," ",IF(G54&gt;I54,"○",IF(G54&lt;I54,"×","△")))</f>
        <v>○</v>
      </c>
      <c r="H53" s="35"/>
      <c r="I53" s="38"/>
      <c r="J53" s="29" t="s">
        <v>11</v>
      </c>
      <c r="K53" s="30"/>
      <c r="L53" s="41"/>
      <c r="M53" s="50">
        <f>IF(D54&gt;F54,1,0)+IF(G54&gt;I54,1,0)</f>
        <v>2</v>
      </c>
      <c r="N53" s="51" t="s">
        <v>4</v>
      </c>
      <c r="O53" s="51">
        <f>IF(D54+F54&gt;0,IF(D54=F54,1,0),0)+IF(G54+I54&gt;0,IF(G54=I54,1,0),0)</f>
        <v>0</v>
      </c>
      <c r="P53" s="51" t="s">
        <v>4</v>
      </c>
      <c r="Q53" s="52">
        <f>IF(D54&lt;F54,1,0)+IF(G54&lt;I54,1,0)</f>
        <v>0</v>
      </c>
      <c r="R53" s="29">
        <f>M53*2+O53*1</f>
        <v>4</v>
      </c>
      <c r="S53" s="31"/>
      <c r="T53" s="8" t="s">
        <v>12</v>
      </c>
      <c r="U53" s="30">
        <f>D54+G54</f>
        <v>21</v>
      </c>
      <c r="V53" s="41"/>
      <c r="W53" s="43">
        <v>1</v>
      </c>
      <c r="X53" s="44"/>
      <c r="Y53" s="6"/>
      <c r="Z53" s="6"/>
      <c r="AA53" s="6"/>
    </row>
    <row r="54" spans="2:27" ht="15" customHeight="1">
      <c r="B54" s="26"/>
      <c r="C54" s="28"/>
      <c r="D54" s="12">
        <f>L50</f>
        <v>10</v>
      </c>
      <c r="E54" s="12" t="s">
        <v>4</v>
      </c>
      <c r="F54" s="13">
        <f>J50</f>
        <v>4</v>
      </c>
      <c r="G54" s="12">
        <f>L52</f>
        <v>11</v>
      </c>
      <c r="H54" s="12" t="s">
        <v>4</v>
      </c>
      <c r="I54" s="13">
        <f>J52</f>
        <v>0</v>
      </c>
      <c r="J54" s="32"/>
      <c r="K54" s="33"/>
      <c r="L54" s="53"/>
      <c r="M54" s="39"/>
      <c r="N54" s="40"/>
      <c r="O54" s="40"/>
      <c r="P54" s="40"/>
      <c r="Q54" s="42"/>
      <c r="R54" s="39"/>
      <c r="S54" s="54"/>
      <c r="T54" s="14" t="s">
        <v>13</v>
      </c>
      <c r="U54" s="33">
        <f>F54+I54</f>
        <v>4</v>
      </c>
      <c r="V54" s="34"/>
      <c r="W54" s="55"/>
      <c r="X54" s="56"/>
      <c r="Y54" s="1"/>
      <c r="Z54" s="1"/>
      <c r="AA54" s="1"/>
    </row>
    <row r="55" spans="2:27" ht="15" customHeight="1">
      <c r="B55" s="11"/>
      <c r="C55" s="7"/>
      <c r="D55" s="9"/>
      <c r="E55" s="9"/>
      <c r="F55" s="9"/>
      <c r="G55" s="9"/>
      <c r="H55" s="9"/>
      <c r="I55" s="9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1"/>
      <c r="X55" s="11"/>
      <c r="Y55" s="1"/>
      <c r="Z55" s="1"/>
      <c r="AA55" s="1"/>
    </row>
  </sheetData>
  <mergeCells count="296">
    <mergeCell ref="W53:X54"/>
    <mergeCell ref="U54:V54"/>
    <mergeCell ref="P53:P54"/>
    <mergeCell ref="Q53:Q54"/>
    <mergeCell ref="R53:S54"/>
    <mergeCell ref="U53:V53"/>
    <mergeCell ref="W51:X52"/>
    <mergeCell ref="U52:V52"/>
    <mergeCell ref="B53:B54"/>
    <mergeCell ref="C53:C54"/>
    <mergeCell ref="D53:F53"/>
    <mergeCell ref="G53:I53"/>
    <mergeCell ref="J53:L54"/>
    <mergeCell ref="M53:M54"/>
    <mergeCell ref="N53:N54"/>
    <mergeCell ref="O53:O54"/>
    <mergeCell ref="P51:P52"/>
    <mergeCell ref="Q51:Q52"/>
    <mergeCell ref="R51:S52"/>
    <mergeCell ref="U51:V51"/>
    <mergeCell ref="W49:X50"/>
    <mergeCell ref="U50:V50"/>
    <mergeCell ref="B51:B52"/>
    <mergeCell ref="C51:C52"/>
    <mergeCell ref="D51:F51"/>
    <mergeCell ref="G51:I52"/>
    <mergeCell ref="J51:L51"/>
    <mergeCell ref="M51:M52"/>
    <mergeCell ref="N51:N52"/>
    <mergeCell ref="O51:O52"/>
    <mergeCell ref="P49:P50"/>
    <mergeCell ref="Q49:Q50"/>
    <mergeCell ref="R49:S50"/>
    <mergeCell ref="U49:V49"/>
    <mergeCell ref="J49:L49"/>
    <mergeCell ref="M49:M50"/>
    <mergeCell ref="N49:N50"/>
    <mergeCell ref="O49:O50"/>
    <mergeCell ref="B49:B50"/>
    <mergeCell ref="C49:C50"/>
    <mergeCell ref="D49:F50"/>
    <mergeCell ref="G49:I49"/>
    <mergeCell ref="W44:X45"/>
    <mergeCell ref="U45:V45"/>
    <mergeCell ref="B48:C48"/>
    <mergeCell ref="D48:F48"/>
    <mergeCell ref="G48:I48"/>
    <mergeCell ref="J48:L48"/>
    <mergeCell ref="R48:S48"/>
    <mergeCell ref="T48:V48"/>
    <mergeCell ref="W48:X48"/>
    <mergeCell ref="P44:P45"/>
    <mergeCell ref="Q44:Q45"/>
    <mergeCell ref="R44:S45"/>
    <mergeCell ref="U44:V44"/>
    <mergeCell ref="W42:X43"/>
    <mergeCell ref="U43:V43"/>
    <mergeCell ref="B44:B45"/>
    <mergeCell ref="C44:C45"/>
    <mergeCell ref="D44:F44"/>
    <mergeCell ref="G44:I44"/>
    <mergeCell ref="J44:L45"/>
    <mergeCell ref="M44:M45"/>
    <mergeCell ref="N44:N45"/>
    <mergeCell ref="O44:O45"/>
    <mergeCell ref="P42:P43"/>
    <mergeCell ref="Q42:Q43"/>
    <mergeCell ref="R42:S43"/>
    <mergeCell ref="U42:V42"/>
    <mergeCell ref="W40:X41"/>
    <mergeCell ref="U41:V41"/>
    <mergeCell ref="B42:B43"/>
    <mergeCell ref="C42:C43"/>
    <mergeCell ref="D42:F42"/>
    <mergeCell ref="G42:I43"/>
    <mergeCell ref="J42:L42"/>
    <mergeCell ref="M42:M43"/>
    <mergeCell ref="N42:N43"/>
    <mergeCell ref="O42:O43"/>
    <mergeCell ref="P40:P41"/>
    <mergeCell ref="Q40:Q41"/>
    <mergeCell ref="R40:S41"/>
    <mergeCell ref="U40:V40"/>
    <mergeCell ref="J40:L40"/>
    <mergeCell ref="M40:M41"/>
    <mergeCell ref="N40:N41"/>
    <mergeCell ref="O40:O41"/>
    <mergeCell ref="B40:B41"/>
    <mergeCell ref="C40:C41"/>
    <mergeCell ref="D40:F41"/>
    <mergeCell ref="G40:I40"/>
    <mergeCell ref="W35:X36"/>
    <mergeCell ref="U36:V36"/>
    <mergeCell ref="B39:C39"/>
    <mergeCell ref="D39:F39"/>
    <mergeCell ref="G39:I39"/>
    <mergeCell ref="J39:L39"/>
    <mergeCell ref="R39:S39"/>
    <mergeCell ref="T39:V39"/>
    <mergeCell ref="W39:X39"/>
    <mergeCell ref="P35:P36"/>
    <mergeCell ref="Q35:Q36"/>
    <mergeCell ref="R35:S36"/>
    <mergeCell ref="U35:V35"/>
    <mergeCell ref="W33:X34"/>
    <mergeCell ref="U34:V34"/>
    <mergeCell ref="B35:B36"/>
    <mergeCell ref="C35:C36"/>
    <mergeCell ref="D35:F35"/>
    <mergeCell ref="G35:I35"/>
    <mergeCell ref="J35:L36"/>
    <mergeCell ref="M35:M36"/>
    <mergeCell ref="N35:N36"/>
    <mergeCell ref="O35:O36"/>
    <mergeCell ref="P33:P34"/>
    <mergeCell ref="Q33:Q34"/>
    <mergeCell ref="R33:S34"/>
    <mergeCell ref="U33:V33"/>
    <mergeCell ref="W31:X32"/>
    <mergeCell ref="U32:V32"/>
    <mergeCell ref="B33:B34"/>
    <mergeCell ref="C33:C34"/>
    <mergeCell ref="D33:F33"/>
    <mergeCell ref="G33:I34"/>
    <mergeCell ref="J33:L33"/>
    <mergeCell ref="M33:M34"/>
    <mergeCell ref="N33:N34"/>
    <mergeCell ref="O33:O34"/>
    <mergeCell ref="P31:P32"/>
    <mergeCell ref="Q31:Q32"/>
    <mergeCell ref="R31:S32"/>
    <mergeCell ref="U31:V31"/>
    <mergeCell ref="J31:L31"/>
    <mergeCell ref="M31:M32"/>
    <mergeCell ref="N31:N32"/>
    <mergeCell ref="O31:O32"/>
    <mergeCell ref="B31:B32"/>
    <mergeCell ref="C31:C32"/>
    <mergeCell ref="D31:F32"/>
    <mergeCell ref="G31:I31"/>
    <mergeCell ref="W26:X27"/>
    <mergeCell ref="U27:V27"/>
    <mergeCell ref="B30:C30"/>
    <mergeCell ref="D30:F30"/>
    <mergeCell ref="G30:I30"/>
    <mergeCell ref="J30:L30"/>
    <mergeCell ref="R30:S30"/>
    <mergeCell ref="T30:V30"/>
    <mergeCell ref="W30:X30"/>
    <mergeCell ref="P26:P27"/>
    <mergeCell ref="Q26:Q27"/>
    <mergeCell ref="R26:S27"/>
    <mergeCell ref="U26:V26"/>
    <mergeCell ref="W24:X25"/>
    <mergeCell ref="U25:V25"/>
    <mergeCell ref="B26:B27"/>
    <mergeCell ref="C26:C27"/>
    <mergeCell ref="D26:F26"/>
    <mergeCell ref="G26:I26"/>
    <mergeCell ref="J26:L27"/>
    <mergeCell ref="M26:M27"/>
    <mergeCell ref="N26:N27"/>
    <mergeCell ref="O26:O27"/>
    <mergeCell ref="P24:P25"/>
    <mergeCell ref="Q24:Q25"/>
    <mergeCell ref="R24:S25"/>
    <mergeCell ref="U24:V24"/>
    <mergeCell ref="W22:X23"/>
    <mergeCell ref="U23:V23"/>
    <mergeCell ref="B24:B25"/>
    <mergeCell ref="C24:C25"/>
    <mergeCell ref="D24:F24"/>
    <mergeCell ref="G24:I25"/>
    <mergeCell ref="J24:L24"/>
    <mergeCell ref="M24:M25"/>
    <mergeCell ref="N24:N25"/>
    <mergeCell ref="O24:O25"/>
    <mergeCell ref="P22:P23"/>
    <mergeCell ref="Q22:Q23"/>
    <mergeCell ref="R22:S23"/>
    <mergeCell ref="U22:V22"/>
    <mergeCell ref="J22:L22"/>
    <mergeCell ref="M22:M23"/>
    <mergeCell ref="N22:N23"/>
    <mergeCell ref="O22:O23"/>
    <mergeCell ref="B22:B23"/>
    <mergeCell ref="C22:C23"/>
    <mergeCell ref="D22:F23"/>
    <mergeCell ref="G22:I22"/>
    <mergeCell ref="W17:X18"/>
    <mergeCell ref="U18:V18"/>
    <mergeCell ref="B21:C21"/>
    <mergeCell ref="D21:F21"/>
    <mergeCell ref="G21:I21"/>
    <mergeCell ref="J21:L21"/>
    <mergeCell ref="R21:S21"/>
    <mergeCell ref="T21:V21"/>
    <mergeCell ref="W21:X21"/>
    <mergeCell ref="P17:P18"/>
    <mergeCell ref="Q17:Q18"/>
    <mergeCell ref="R17:S18"/>
    <mergeCell ref="U17:V17"/>
    <mergeCell ref="W15:X16"/>
    <mergeCell ref="U16:V16"/>
    <mergeCell ref="B17:B18"/>
    <mergeCell ref="C17:C18"/>
    <mergeCell ref="D17:F17"/>
    <mergeCell ref="G17:I17"/>
    <mergeCell ref="J17:L18"/>
    <mergeCell ref="M17:M18"/>
    <mergeCell ref="N17:N18"/>
    <mergeCell ref="O17:O18"/>
    <mergeCell ref="P15:P16"/>
    <mergeCell ref="Q15:Q16"/>
    <mergeCell ref="R15:S16"/>
    <mergeCell ref="U15:V15"/>
    <mergeCell ref="W13:X14"/>
    <mergeCell ref="U14:V14"/>
    <mergeCell ref="B15:B16"/>
    <mergeCell ref="C15:C16"/>
    <mergeCell ref="D15:F15"/>
    <mergeCell ref="G15:I16"/>
    <mergeCell ref="J15:L15"/>
    <mergeCell ref="M15:M16"/>
    <mergeCell ref="N15:N16"/>
    <mergeCell ref="O15:O16"/>
    <mergeCell ref="P13:P14"/>
    <mergeCell ref="Q13:Q14"/>
    <mergeCell ref="R13:S14"/>
    <mergeCell ref="U13:V13"/>
    <mergeCell ref="J13:L13"/>
    <mergeCell ref="M13:M14"/>
    <mergeCell ref="N13:N14"/>
    <mergeCell ref="O13:O14"/>
    <mergeCell ref="B13:B14"/>
    <mergeCell ref="C13:C14"/>
    <mergeCell ref="D13:F14"/>
    <mergeCell ref="G13:I13"/>
    <mergeCell ref="W8:X9"/>
    <mergeCell ref="U9:V9"/>
    <mergeCell ref="B12:C12"/>
    <mergeCell ref="D12:F12"/>
    <mergeCell ref="G12:I12"/>
    <mergeCell ref="J12:L12"/>
    <mergeCell ref="R12:S12"/>
    <mergeCell ref="T12:V12"/>
    <mergeCell ref="W12:X12"/>
    <mergeCell ref="P8:P9"/>
    <mergeCell ref="Q8:Q9"/>
    <mergeCell ref="R8:S9"/>
    <mergeCell ref="U8:V8"/>
    <mergeCell ref="W6:X7"/>
    <mergeCell ref="U7:V7"/>
    <mergeCell ref="B8:B9"/>
    <mergeCell ref="C8:C9"/>
    <mergeCell ref="D8:F8"/>
    <mergeCell ref="G8:I8"/>
    <mergeCell ref="J8:L9"/>
    <mergeCell ref="M8:M9"/>
    <mergeCell ref="N8:N9"/>
    <mergeCell ref="O8:O9"/>
    <mergeCell ref="P6:P7"/>
    <mergeCell ref="Q6:Q7"/>
    <mergeCell ref="R6:S7"/>
    <mergeCell ref="U6:V6"/>
    <mergeCell ref="W4:X5"/>
    <mergeCell ref="U5:V5"/>
    <mergeCell ref="B6:B7"/>
    <mergeCell ref="C6:C7"/>
    <mergeCell ref="D6:F6"/>
    <mergeCell ref="G6:I7"/>
    <mergeCell ref="J6:L6"/>
    <mergeCell ref="M6:M7"/>
    <mergeCell ref="N6:N7"/>
    <mergeCell ref="O6:O7"/>
    <mergeCell ref="P4:P5"/>
    <mergeCell ref="Q4:Q5"/>
    <mergeCell ref="R4:S5"/>
    <mergeCell ref="U4:V4"/>
    <mergeCell ref="J4:L4"/>
    <mergeCell ref="M4:M5"/>
    <mergeCell ref="N4:N5"/>
    <mergeCell ref="O4:O5"/>
    <mergeCell ref="B4:B5"/>
    <mergeCell ref="C4:C5"/>
    <mergeCell ref="D4:F5"/>
    <mergeCell ref="G4:I4"/>
    <mergeCell ref="B1:AA1"/>
    <mergeCell ref="B2:G2"/>
    <mergeCell ref="B3:C3"/>
    <mergeCell ref="D3:F3"/>
    <mergeCell ref="G3:I3"/>
    <mergeCell ref="J3:L3"/>
    <mergeCell ref="R3:S3"/>
    <mergeCell ref="T3:V3"/>
    <mergeCell ref="W3:X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3.375" style="0" customWidth="1"/>
    <col min="3" max="3" width="26.25390625" style="0" customWidth="1"/>
    <col min="4" max="27" width="2.75390625" style="0" customWidth="1"/>
  </cols>
  <sheetData>
    <row r="1" spans="1:27" ht="30" customHeight="1">
      <c r="A1" t="s">
        <v>94</v>
      </c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2:27" ht="24" customHeight="1">
      <c r="B2" s="18" t="s">
        <v>36</v>
      </c>
      <c r="C2" s="18"/>
      <c r="D2" s="18"/>
      <c r="E2" s="18"/>
      <c r="F2" s="18"/>
      <c r="G2" s="18"/>
      <c r="H2" s="1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15" customHeight="1">
      <c r="B3" s="87" t="s">
        <v>37</v>
      </c>
      <c r="C3" s="88"/>
      <c r="D3" s="89">
        <f>+B4</f>
        <v>19</v>
      </c>
      <c r="E3" s="90"/>
      <c r="F3" s="91"/>
      <c r="G3" s="89">
        <f>+B6</f>
        <v>20</v>
      </c>
      <c r="H3" s="90"/>
      <c r="I3" s="91"/>
      <c r="J3" s="89">
        <f>+B8</f>
        <v>21</v>
      </c>
      <c r="K3" s="90"/>
      <c r="L3" s="91"/>
      <c r="M3" s="92" t="s">
        <v>3</v>
      </c>
      <c r="N3" s="92" t="s">
        <v>4</v>
      </c>
      <c r="O3" s="92" t="s">
        <v>5</v>
      </c>
      <c r="P3" s="92" t="s">
        <v>4</v>
      </c>
      <c r="Q3" s="93" t="s">
        <v>6</v>
      </c>
      <c r="R3" s="94" t="s">
        <v>7</v>
      </c>
      <c r="S3" s="91"/>
      <c r="T3" s="89" t="s">
        <v>8</v>
      </c>
      <c r="U3" s="90"/>
      <c r="V3" s="91"/>
      <c r="W3" s="89" t="s">
        <v>9</v>
      </c>
      <c r="X3" s="91"/>
      <c r="Y3" s="6"/>
      <c r="Z3" s="6"/>
      <c r="AA3" s="6"/>
    </row>
    <row r="4" spans="2:27" ht="15" customHeight="1">
      <c r="B4" s="95">
        <v>19</v>
      </c>
      <c r="C4" s="27" t="s">
        <v>38</v>
      </c>
      <c r="D4" s="29" t="s">
        <v>11</v>
      </c>
      <c r="E4" s="30"/>
      <c r="F4" s="31"/>
      <c r="G4" s="36" t="str">
        <f>IF(G5=""," ",IF(G5&gt;I5,"○",IF(G5&lt;I5,"×","△")))</f>
        <v>○</v>
      </c>
      <c r="H4" s="35"/>
      <c r="I4" s="37"/>
      <c r="J4" s="36" t="str">
        <f>IF(J5=""," ",IF(J5&gt;L5,"○",IF(J5&lt;L5,"×","△")))</f>
        <v>△</v>
      </c>
      <c r="K4" s="35"/>
      <c r="L4" s="38"/>
      <c r="M4" s="29">
        <f>IF(G5&gt;I5,1,0)+IF(J5&gt;L5,1,0)</f>
        <v>1</v>
      </c>
      <c r="N4" s="30" t="s">
        <v>4</v>
      </c>
      <c r="O4" s="30">
        <f>IF(G5+I5&gt;0,IF(G5=I5,1,0),0)+IF(J5+L5&gt;0,IF(J5=L5,1,0),0)</f>
        <v>1</v>
      </c>
      <c r="P4" s="30" t="s">
        <v>4</v>
      </c>
      <c r="Q4" s="41">
        <f>IF(G5&lt;I5,1,0)+IF(J5&lt;L5,1,0)</f>
        <v>0</v>
      </c>
      <c r="R4" s="29">
        <f>M4*2+O4*1</f>
        <v>3</v>
      </c>
      <c r="S4" s="31"/>
      <c r="T4" s="8" t="s">
        <v>12</v>
      </c>
      <c r="U4" s="30">
        <f>G5+J5</f>
        <v>16</v>
      </c>
      <c r="V4" s="41"/>
      <c r="W4" s="43">
        <v>1</v>
      </c>
      <c r="X4" s="44"/>
      <c r="Y4" s="6"/>
      <c r="Z4" s="6"/>
      <c r="AA4" s="6"/>
    </row>
    <row r="5" spans="2:27" ht="15" customHeight="1">
      <c r="B5" s="96"/>
      <c r="C5" s="28"/>
      <c r="D5" s="32"/>
      <c r="E5" s="33"/>
      <c r="F5" s="34"/>
      <c r="G5" s="12">
        <v>8</v>
      </c>
      <c r="H5" s="12" t="s">
        <v>4</v>
      </c>
      <c r="I5" s="13">
        <v>3</v>
      </c>
      <c r="J5" s="12">
        <v>8</v>
      </c>
      <c r="K5" s="12" t="s">
        <v>4</v>
      </c>
      <c r="L5" s="13">
        <v>8</v>
      </c>
      <c r="M5" s="39"/>
      <c r="N5" s="40"/>
      <c r="O5" s="40"/>
      <c r="P5" s="40"/>
      <c r="Q5" s="42"/>
      <c r="R5" s="32"/>
      <c r="S5" s="34"/>
      <c r="T5" s="14" t="s">
        <v>13</v>
      </c>
      <c r="U5" s="33">
        <f>I5+L5</f>
        <v>11</v>
      </c>
      <c r="V5" s="34"/>
      <c r="W5" s="45"/>
      <c r="X5" s="46"/>
      <c r="Y5" s="6"/>
      <c r="Z5" s="6"/>
      <c r="AA5" s="6"/>
    </row>
    <row r="6" spans="2:27" ht="15" customHeight="1">
      <c r="B6" s="97">
        <v>20</v>
      </c>
      <c r="C6" s="48" t="s">
        <v>39</v>
      </c>
      <c r="D6" s="49" t="str">
        <f>IF(D7=""," ",IF(D7&gt;F7,"○",IF(D7&lt;F7,"×","△")))</f>
        <v>×</v>
      </c>
      <c r="E6" s="35"/>
      <c r="F6" s="38"/>
      <c r="G6" s="29" t="s">
        <v>11</v>
      </c>
      <c r="H6" s="30"/>
      <c r="I6" s="31"/>
      <c r="J6" s="36" t="str">
        <f>IF(J7=""," ",IF(J7&gt;L7,"○",IF(J7&lt;L7,"×","△")))</f>
        <v>○</v>
      </c>
      <c r="K6" s="35"/>
      <c r="L6" s="38"/>
      <c r="M6" s="50">
        <f>IF(D7&gt;F7,1,0)+IF(J7&gt;L7,1,0)</f>
        <v>1</v>
      </c>
      <c r="N6" s="51" t="s">
        <v>4</v>
      </c>
      <c r="O6" s="51">
        <f>IF(D7+F7&gt;0,IF(D7=F7,1,0),0)+IF(J7+L7&gt;0,IF(J7=L7,1,0),0)</f>
        <v>0</v>
      </c>
      <c r="P6" s="51" t="s">
        <v>4</v>
      </c>
      <c r="Q6" s="52">
        <f>IF(D7&lt;F7,1,0)+IF(J7&lt;L7,1,0)</f>
        <v>1</v>
      </c>
      <c r="R6" s="29">
        <f>M6*2+O6*1</f>
        <v>2</v>
      </c>
      <c r="S6" s="31"/>
      <c r="T6" s="8" t="s">
        <v>12</v>
      </c>
      <c r="U6" s="30">
        <f>D7+J7</f>
        <v>13</v>
      </c>
      <c r="V6" s="41"/>
      <c r="W6" s="43">
        <v>2</v>
      </c>
      <c r="X6" s="44"/>
      <c r="Y6" s="6"/>
      <c r="Z6" s="6"/>
      <c r="AA6" s="6"/>
    </row>
    <row r="7" spans="2:27" ht="15" customHeight="1">
      <c r="B7" s="96"/>
      <c r="C7" s="28"/>
      <c r="D7" s="12">
        <f>I5</f>
        <v>3</v>
      </c>
      <c r="E7" s="12" t="s">
        <v>4</v>
      </c>
      <c r="F7" s="13">
        <f>G5</f>
        <v>8</v>
      </c>
      <c r="G7" s="32"/>
      <c r="H7" s="33"/>
      <c r="I7" s="34"/>
      <c r="J7" s="12">
        <v>10</v>
      </c>
      <c r="K7" s="12" t="s">
        <v>4</v>
      </c>
      <c r="L7" s="13">
        <v>3</v>
      </c>
      <c r="M7" s="39"/>
      <c r="N7" s="40"/>
      <c r="O7" s="40"/>
      <c r="P7" s="40"/>
      <c r="Q7" s="42"/>
      <c r="R7" s="32"/>
      <c r="S7" s="34"/>
      <c r="T7" s="14" t="s">
        <v>13</v>
      </c>
      <c r="U7" s="33">
        <f>F7+L7</f>
        <v>11</v>
      </c>
      <c r="V7" s="34"/>
      <c r="W7" s="45"/>
      <c r="X7" s="46"/>
      <c r="Y7" s="6"/>
      <c r="Z7" s="6"/>
      <c r="AA7" s="6"/>
    </row>
    <row r="8" spans="2:27" ht="15" customHeight="1">
      <c r="B8" s="97">
        <v>21</v>
      </c>
      <c r="C8" s="48" t="s">
        <v>40</v>
      </c>
      <c r="D8" s="49" t="str">
        <f>IF(D9=""," ",IF(D9&gt;F9,"○",IF(D9&lt;F9,"×","△")))</f>
        <v>△</v>
      </c>
      <c r="E8" s="35"/>
      <c r="F8" s="37"/>
      <c r="G8" s="36" t="str">
        <f>IF(G9=""," ",IF(G9&gt;I9,"○",IF(G9&lt;I9,"×","△")))</f>
        <v>×</v>
      </c>
      <c r="H8" s="35"/>
      <c r="I8" s="38"/>
      <c r="J8" s="29" t="s">
        <v>11</v>
      </c>
      <c r="K8" s="30"/>
      <c r="L8" s="41"/>
      <c r="M8" s="50">
        <f>IF(D9&gt;F9,1,0)+IF(G9&gt;I9,1,0)</f>
        <v>0</v>
      </c>
      <c r="N8" s="51" t="s">
        <v>4</v>
      </c>
      <c r="O8" s="51">
        <f>IF(D9+F9&gt;0,IF(D9=F9,1,0),0)+IF(G9+I9&gt;0,IF(G9=I9,1,0),0)</f>
        <v>1</v>
      </c>
      <c r="P8" s="51" t="s">
        <v>4</v>
      </c>
      <c r="Q8" s="52">
        <f>IF(D9&lt;F9,1,0)+IF(G9&lt;I9,1,0)</f>
        <v>1</v>
      </c>
      <c r="R8" s="29">
        <f>M8*2+O8*1</f>
        <v>1</v>
      </c>
      <c r="S8" s="31"/>
      <c r="T8" s="8" t="s">
        <v>12</v>
      </c>
      <c r="U8" s="30">
        <f>D9+G9</f>
        <v>11</v>
      </c>
      <c r="V8" s="41"/>
      <c r="W8" s="43">
        <v>3</v>
      </c>
      <c r="X8" s="44"/>
      <c r="Y8" s="6"/>
      <c r="Z8" s="6"/>
      <c r="AA8" s="6"/>
    </row>
    <row r="9" spans="2:27" ht="15" customHeight="1">
      <c r="B9" s="96"/>
      <c r="C9" s="28"/>
      <c r="D9" s="12">
        <f>L5</f>
        <v>8</v>
      </c>
      <c r="E9" s="12" t="s">
        <v>4</v>
      </c>
      <c r="F9" s="13">
        <f>J5</f>
        <v>8</v>
      </c>
      <c r="G9" s="12">
        <f>L7</f>
        <v>3</v>
      </c>
      <c r="H9" s="12" t="s">
        <v>4</v>
      </c>
      <c r="I9" s="13">
        <f>J7</f>
        <v>10</v>
      </c>
      <c r="J9" s="39"/>
      <c r="K9" s="40"/>
      <c r="L9" s="42"/>
      <c r="M9" s="39"/>
      <c r="N9" s="40"/>
      <c r="O9" s="40"/>
      <c r="P9" s="40"/>
      <c r="Q9" s="42"/>
      <c r="R9" s="39"/>
      <c r="S9" s="54"/>
      <c r="T9" s="14" t="s">
        <v>13</v>
      </c>
      <c r="U9" s="33">
        <f>F9+I9</f>
        <v>18</v>
      </c>
      <c r="V9" s="34"/>
      <c r="W9" s="55"/>
      <c r="X9" s="56"/>
      <c r="Y9" s="1"/>
      <c r="Z9" s="1"/>
      <c r="AA9" s="1"/>
    </row>
    <row r="10" spans="2:27" ht="15" customHeight="1">
      <c r="B10" s="11"/>
      <c r="C10" s="1"/>
      <c r="D10" s="15"/>
      <c r="E10" s="15"/>
      <c r="F10" s="15"/>
      <c r="G10" s="15"/>
      <c r="H10" s="15"/>
      <c r="I10" s="15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6"/>
      <c r="Z10" s="6"/>
      <c r="AA10" s="6"/>
    </row>
    <row r="11" spans="2:27" ht="15" customHeight="1">
      <c r="B11" s="11"/>
      <c r="C11" s="1"/>
      <c r="D11" s="15"/>
      <c r="E11" s="15"/>
      <c r="F11" s="15"/>
      <c r="G11" s="15"/>
      <c r="H11" s="15"/>
      <c r="I11" s="15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6"/>
      <c r="Z11" s="6"/>
      <c r="AA11" s="6"/>
    </row>
    <row r="12" spans="2:27" ht="15" customHeight="1">
      <c r="B12" s="87" t="s">
        <v>41</v>
      </c>
      <c r="C12" s="88"/>
      <c r="D12" s="89">
        <f>+B13</f>
        <v>22</v>
      </c>
      <c r="E12" s="90"/>
      <c r="F12" s="91"/>
      <c r="G12" s="89">
        <f>+B15</f>
        <v>23</v>
      </c>
      <c r="H12" s="90"/>
      <c r="I12" s="91"/>
      <c r="J12" s="89">
        <f>+B17</f>
        <v>24</v>
      </c>
      <c r="K12" s="90"/>
      <c r="L12" s="91"/>
      <c r="M12" s="92" t="s">
        <v>3</v>
      </c>
      <c r="N12" s="92" t="s">
        <v>4</v>
      </c>
      <c r="O12" s="92" t="s">
        <v>5</v>
      </c>
      <c r="P12" s="92" t="s">
        <v>4</v>
      </c>
      <c r="Q12" s="93" t="s">
        <v>6</v>
      </c>
      <c r="R12" s="94" t="s">
        <v>7</v>
      </c>
      <c r="S12" s="91"/>
      <c r="T12" s="89" t="s">
        <v>8</v>
      </c>
      <c r="U12" s="90"/>
      <c r="V12" s="91"/>
      <c r="W12" s="89" t="s">
        <v>9</v>
      </c>
      <c r="X12" s="91"/>
      <c r="Y12" s="6"/>
      <c r="Z12" s="6"/>
      <c r="AA12" s="6"/>
    </row>
    <row r="13" spans="2:27" ht="15" customHeight="1">
      <c r="B13" s="95">
        <v>22</v>
      </c>
      <c r="C13" s="27" t="s">
        <v>42</v>
      </c>
      <c r="D13" s="29" t="s">
        <v>11</v>
      </c>
      <c r="E13" s="30"/>
      <c r="F13" s="31"/>
      <c r="G13" s="36" t="str">
        <f>IF(G14=""," ",IF(G14&gt;I14,"○",IF(G14&lt;I14,"×","△")))</f>
        <v>△</v>
      </c>
      <c r="H13" s="35"/>
      <c r="I13" s="37"/>
      <c r="J13" s="36" t="str">
        <f>IF(J14=""," ",IF(J14&gt;L14,"○",IF(J14&lt;L14,"×","△")))</f>
        <v>○</v>
      </c>
      <c r="K13" s="35"/>
      <c r="L13" s="38"/>
      <c r="M13" s="29">
        <f>IF(G14&gt;I14,1,0)+IF(J14&gt;L14,1,0)</f>
        <v>1</v>
      </c>
      <c r="N13" s="30" t="s">
        <v>4</v>
      </c>
      <c r="O13" s="30">
        <f>IF(G14+I14&gt;0,IF(G14=I14,1,0),0)+IF(J14+L14&gt;0,IF(J14=L14,1,0),0)</f>
        <v>1</v>
      </c>
      <c r="P13" s="30" t="s">
        <v>4</v>
      </c>
      <c r="Q13" s="41">
        <f>IF(G14&lt;I14,1,0)+IF(J14&lt;L14,1,0)</f>
        <v>0</v>
      </c>
      <c r="R13" s="29">
        <f>M13*2+O13*1</f>
        <v>3</v>
      </c>
      <c r="S13" s="31"/>
      <c r="T13" s="8" t="s">
        <v>12</v>
      </c>
      <c r="U13" s="30">
        <f>G14+J14</f>
        <v>16</v>
      </c>
      <c r="V13" s="41"/>
      <c r="W13" s="43">
        <v>2</v>
      </c>
      <c r="X13" s="44"/>
      <c r="Y13" s="6"/>
      <c r="Z13" s="6"/>
      <c r="AA13" s="6"/>
    </row>
    <row r="14" spans="2:27" ht="15" customHeight="1">
      <c r="B14" s="96"/>
      <c r="C14" s="28"/>
      <c r="D14" s="32"/>
      <c r="E14" s="33"/>
      <c r="F14" s="34"/>
      <c r="G14" s="12">
        <v>8</v>
      </c>
      <c r="H14" s="12" t="s">
        <v>4</v>
      </c>
      <c r="I14" s="13">
        <v>8</v>
      </c>
      <c r="J14" s="12">
        <v>8</v>
      </c>
      <c r="K14" s="12" t="s">
        <v>4</v>
      </c>
      <c r="L14" s="13">
        <v>7</v>
      </c>
      <c r="M14" s="39"/>
      <c r="N14" s="40"/>
      <c r="O14" s="40"/>
      <c r="P14" s="40"/>
      <c r="Q14" s="42"/>
      <c r="R14" s="32"/>
      <c r="S14" s="34"/>
      <c r="T14" s="14" t="s">
        <v>13</v>
      </c>
      <c r="U14" s="33">
        <f>I14+L14</f>
        <v>15</v>
      </c>
      <c r="V14" s="34"/>
      <c r="W14" s="45"/>
      <c r="X14" s="46"/>
      <c r="Y14" s="6"/>
      <c r="Z14" s="6"/>
      <c r="AA14" s="6"/>
    </row>
    <row r="15" spans="2:27" ht="15" customHeight="1">
      <c r="B15" s="97">
        <v>23</v>
      </c>
      <c r="C15" s="48" t="s">
        <v>43</v>
      </c>
      <c r="D15" s="49" t="str">
        <f>IF(D16=""," ",IF(D16&gt;F16,"○",IF(D16&lt;F16,"×","△")))</f>
        <v>△</v>
      </c>
      <c r="E15" s="35"/>
      <c r="F15" s="38"/>
      <c r="G15" s="29" t="s">
        <v>11</v>
      </c>
      <c r="H15" s="30"/>
      <c r="I15" s="31"/>
      <c r="J15" s="36" t="str">
        <f>IF(J16=""," ",IF(J16&gt;L16,"○",IF(J16&lt;L16,"×","△")))</f>
        <v>○</v>
      </c>
      <c r="K15" s="35"/>
      <c r="L15" s="38"/>
      <c r="M15" s="50">
        <f>IF(D16&gt;F16,1,0)+IF(J16&gt;L16,1,0)</f>
        <v>1</v>
      </c>
      <c r="N15" s="51" t="s">
        <v>4</v>
      </c>
      <c r="O15" s="51">
        <f>IF(D16+F16&gt;0,IF(D16=F16,1,0),0)+IF(J16+L16&gt;0,IF(J16=L16,1,0),0)</f>
        <v>1</v>
      </c>
      <c r="P15" s="51" t="s">
        <v>4</v>
      </c>
      <c r="Q15" s="52">
        <f>IF(D16&lt;F16,1,0)+IF(J16&lt;L16,1,0)</f>
        <v>0</v>
      </c>
      <c r="R15" s="29">
        <f>M15*2+O15*1</f>
        <v>3</v>
      </c>
      <c r="S15" s="31"/>
      <c r="T15" s="8" t="s">
        <v>12</v>
      </c>
      <c r="U15" s="30">
        <f>D16+J16</f>
        <v>17</v>
      </c>
      <c r="V15" s="41"/>
      <c r="W15" s="43">
        <v>1</v>
      </c>
      <c r="X15" s="44"/>
      <c r="Y15" s="6"/>
      <c r="Z15" s="6"/>
      <c r="AA15" s="6"/>
    </row>
    <row r="16" spans="2:27" ht="15" customHeight="1">
      <c r="B16" s="96"/>
      <c r="C16" s="28"/>
      <c r="D16" s="12">
        <f>I14</f>
        <v>8</v>
      </c>
      <c r="E16" s="12" t="s">
        <v>4</v>
      </c>
      <c r="F16" s="13">
        <f>G14</f>
        <v>8</v>
      </c>
      <c r="G16" s="32"/>
      <c r="H16" s="33"/>
      <c r="I16" s="34"/>
      <c r="J16" s="12">
        <v>9</v>
      </c>
      <c r="K16" s="12" t="s">
        <v>4</v>
      </c>
      <c r="L16" s="13">
        <v>5</v>
      </c>
      <c r="M16" s="39"/>
      <c r="N16" s="40"/>
      <c r="O16" s="40"/>
      <c r="P16" s="40"/>
      <c r="Q16" s="42"/>
      <c r="R16" s="32"/>
      <c r="S16" s="34"/>
      <c r="T16" s="14" t="s">
        <v>13</v>
      </c>
      <c r="U16" s="33">
        <f>F16+L16</f>
        <v>13</v>
      </c>
      <c r="V16" s="34"/>
      <c r="W16" s="45"/>
      <c r="X16" s="46"/>
      <c r="Y16" s="6"/>
      <c r="Z16" s="6"/>
      <c r="AA16" s="6"/>
    </row>
    <row r="17" spans="2:27" ht="15" customHeight="1">
      <c r="B17" s="97">
        <v>24</v>
      </c>
      <c r="C17" s="48" t="s">
        <v>44</v>
      </c>
      <c r="D17" s="49" t="str">
        <f>IF(D18=""," ",IF(D18&gt;F18,"○",IF(D18&lt;F18,"×","△")))</f>
        <v>×</v>
      </c>
      <c r="E17" s="35"/>
      <c r="F17" s="37"/>
      <c r="G17" s="36" t="str">
        <f>IF(G18=""," ",IF(G18&gt;I18,"○",IF(G18&lt;I18,"×","△")))</f>
        <v>×</v>
      </c>
      <c r="H17" s="35"/>
      <c r="I17" s="38"/>
      <c r="J17" s="29" t="s">
        <v>11</v>
      </c>
      <c r="K17" s="30"/>
      <c r="L17" s="41"/>
      <c r="M17" s="50">
        <f>IF(D18&gt;F18,1,0)+IF(G18&gt;I18,1,0)</f>
        <v>0</v>
      </c>
      <c r="N17" s="51" t="s">
        <v>4</v>
      </c>
      <c r="O17" s="51">
        <f>IF(D18+F18&gt;0,IF(D18=F18,1,0),0)+IF(G18+I18&gt;0,IF(G18=I18,1,0),0)</f>
        <v>0</v>
      </c>
      <c r="P17" s="51" t="s">
        <v>4</v>
      </c>
      <c r="Q17" s="52">
        <f>IF(D18&lt;F18,1,0)+IF(G18&lt;I18,1,0)</f>
        <v>2</v>
      </c>
      <c r="R17" s="29">
        <f>M17*2+O17*1</f>
        <v>0</v>
      </c>
      <c r="S17" s="31"/>
      <c r="T17" s="8" t="s">
        <v>12</v>
      </c>
      <c r="U17" s="30">
        <f>D18+G18</f>
        <v>12</v>
      </c>
      <c r="V17" s="41"/>
      <c r="W17" s="43">
        <v>3</v>
      </c>
      <c r="X17" s="44"/>
      <c r="Y17" s="6"/>
      <c r="Z17" s="6"/>
      <c r="AA17" s="6"/>
    </row>
    <row r="18" spans="2:27" ht="15" customHeight="1">
      <c r="B18" s="96"/>
      <c r="C18" s="28"/>
      <c r="D18" s="12">
        <f>L14</f>
        <v>7</v>
      </c>
      <c r="E18" s="12" t="s">
        <v>4</v>
      </c>
      <c r="F18" s="13">
        <f>J14</f>
        <v>8</v>
      </c>
      <c r="G18" s="12">
        <f>L16</f>
        <v>5</v>
      </c>
      <c r="H18" s="12" t="s">
        <v>4</v>
      </c>
      <c r="I18" s="13">
        <f>J16</f>
        <v>9</v>
      </c>
      <c r="J18" s="39"/>
      <c r="K18" s="40"/>
      <c r="L18" s="42"/>
      <c r="M18" s="39"/>
      <c r="N18" s="40"/>
      <c r="O18" s="40"/>
      <c r="P18" s="40"/>
      <c r="Q18" s="42"/>
      <c r="R18" s="39"/>
      <c r="S18" s="54"/>
      <c r="T18" s="14" t="s">
        <v>13</v>
      </c>
      <c r="U18" s="33">
        <f>F18+I18</f>
        <v>17</v>
      </c>
      <c r="V18" s="34"/>
      <c r="W18" s="55"/>
      <c r="X18" s="56"/>
      <c r="Y18" s="1"/>
      <c r="Z18" s="1"/>
      <c r="AA18" s="1"/>
    </row>
    <row r="19" spans="2:27" ht="15" customHeight="1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2:27" ht="15" customHeight="1">
      <c r="B20" s="11"/>
      <c r="C20" s="1"/>
      <c r="D20" s="15"/>
      <c r="E20" s="15"/>
      <c r="F20" s="15"/>
      <c r="G20" s="15"/>
      <c r="H20" s="15"/>
      <c r="I20" s="15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6"/>
      <c r="Z20" s="6"/>
      <c r="AA20" s="6"/>
    </row>
    <row r="21" spans="2:27" ht="15" customHeight="1">
      <c r="B21" s="87" t="s">
        <v>45</v>
      </c>
      <c r="C21" s="88"/>
      <c r="D21" s="89">
        <f>+B22</f>
        <v>25</v>
      </c>
      <c r="E21" s="90"/>
      <c r="F21" s="91"/>
      <c r="G21" s="89">
        <f>+B24</f>
        <v>26</v>
      </c>
      <c r="H21" s="90"/>
      <c r="I21" s="91"/>
      <c r="J21" s="89">
        <f>+B26</f>
        <v>27</v>
      </c>
      <c r="K21" s="90"/>
      <c r="L21" s="91"/>
      <c r="M21" s="92" t="s">
        <v>3</v>
      </c>
      <c r="N21" s="92" t="s">
        <v>4</v>
      </c>
      <c r="O21" s="92" t="s">
        <v>5</v>
      </c>
      <c r="P21" s="92" t="s">
        <v>4</v>
      </c>
      <c r="Q21" s="93" t="s">
        <v>6</v>
      </c>
      <c r="R21" s="94" t="s">
        <v>7</v>
      </c>
      <c r="S21" s="91"/>
      <c r="T21" s="89" t="s">
        <v>8</v>
      </c>
      <c r="U21" s="90"/>
      <c r="V21" s="91"/>
      <c r="W21" s="89" t="s">
        <v>9</v>
      </c>
      <c r="X21" s="91"/>
      <c r="Y21" s="6"/>
      <c r="Z21" s="6"/>
      <c r="AA21" s="6"/>
    </row>
    <row r="22" spans="2:27" ht="15" customHeight="1">
      <c r="B22" s="95">
        <v>25</v>
      </c>
      <c r="C22" s="27" t="s">
        <v>46</v>
      </c>
      <c r="D22" s="29" t="s">
        <v>11</v>
      </c>
      <c r="E22" s="30"/>
      <c r="F22" s="31"/>
      <c r="G22" s="36" t="str">
        <f>IF(G23=""," ",IF(G23&gt;I23,"○",IF(G23&lt;I23,"×","△")))</f>
        <v>○</v>
      </c>
      <c r="H22" s="35"/>
      <c r="I22" s="37"/>
      <c r="J22" s="36" t="str">
        <f>IF(J23=""," ",IF(J23&gt;L23,"○",IF(J23&lt;L23,"×","△")))</f>
        <v>○</v>
      </c>
      <c r="K22" s="35"/>
      <c r="L22" s="38"/>
      <c r="M22" s="29">
        <f>IF(G23&gt;I23,1,0)+IF(J23&gt;L23,1,0)</f>
        <v>2</v>
      </c>
      <c r="N22" s="30" t="s">
        <v>4</v>
      </c>
      <c r="O22" s="30">
        <f>IF(G23+I23&gt;0,IF(G23=I23,1,0),0)+IF(J23+L23&gt;0,IF(J23=L23,1,0),0)</f>
        <v>0</v>
      </c>
      <c r="P22" s="30" t="s">
        <v>4</v>
      </c>
      <c r="Q22" s="41">
        <f>IF(G23&lt;I23,1,0)+IF(J23&lt;L23,1,0)</f>
        <v>0</v>
      </c>
      <c r="R22" s="29">
        <f>M22*2+O22*1</f>
        <v>4</v>
      </c>
      <c r="S22" s="31"/>
      <c r="T22" s="8" t="s">
        <v>12</v>
      </c>
      <c r="U22" s="30">
        <f>G23+J23</f>
        <v>17</v>
      </c>
      <c r="V22" s="41"/>
      <c r="W22" s="43">
        <v>1</v>
      </c>
      <c r="X22" s="44"/>
      <c r="Y22" s="6"/>
      <c r="Z22" s="6"/>
      <c r="AA22" s="6"/>
    </row>
    <row r="23" spans="2:27" ht="15" customHeight="1">
      <c r="B23" s="96"/>
      <c r="C23" s="28"/>
      <c r="D23" s="32"/>
      <c r="E23" s="33"/>
      <c r="F23" s="34"/>
      <c r="G23" s="12">
        <v>10</v>
      </c>
      <c r="H23" s="12" t="s">
        <v>4</v>
      </c>
      <c r="I23" s="13">
        <v>1</v>
      </c>
      <c r="J23" s="12">
        <v>7</v>
      </c>
      <c r="K23" s="12" t="s">
        <v>4</v>
      </c>
      <c r="L23" s="13">
        <v>5</v>
      </c>
      <c r="M23" s="39"/>
      <c r="N23" s="40"/>
      <c r="O23" s="40"/>
      <c r="P23" s="40"/>
      <c r="Q23" s="42"/>
      <c r="R23" s="32"/>
      <c r="S23" s="34"/>
      <c r="T23" s="14" t="s">
        <v>13</v>
      </c>
      <c r="U23" s="33">
        <f>I23+L23</f>
        <v>6</v>
      </c>
      <c r="V23" s="34"/>
      <c r="W23" s="45"/>
      <c r="X23" s="46"/>
      <c r="Y23" s="6"/>
      <c r="Z23" s="6"/>
      <c r="AA23" s="6"/>
    </row>
    <row r="24" spans="2:27" ht="15" customHeight="1">
      <c r="B24" s="97">
        <v>26</v>
      </c>
      <c r="C24" s="48" t="s">
        <v>47</v>
      </c>
      <c r="D24" s="49" t="str">
        <f>IF(D25=""," ",IF(D25&gt;F25,"○",IF(D25&lt;F25,"×","△")))</f>
        <v>×</v>
      </c>
      <c r="E24" s="35"/>
      <c r="F24" s="38"/>
      <c r="G24" s="29" t="s">
        <v>11</v>
      </c>
      <c r="H24" s="30"/>
      <c r="I24" s="31"/>
      <c r="J24" s="36" t="str">
        <f>IF(J25=""," ",IF(J25&gt;L25,"○",IF(J25&lt;L25,"×","△")))</f>
        <v>×</v>
      </c>
      <c r="K24" s="35"/>
      <c r="L24" s="38"/>
      <c r="M24" s="50">
        <f>IF(D25&gt;F25,1,0)+IF(J25&gt;L25,1,0)</f>
        <v>0</v>
      </c>
      <c r="N24" s="51" t="s">
        <v>4</v>
      </c>
      <c r="O24" s="51">
        <f>IF(D25+F25&gt;0,IF(D25=F25,1,0),0)+IF(J25+L25&gt;0,IF(J25=L25,1,0),0)</f>
        <v>0</v>
      </c>
      <c r="P24" s="51" t="s">
        <v>4</v>
      </c>
      <c r="Q24" s="52">
        <f>IF(D25&lt;F25,1,0)+IF(J25&lt;L25,1,0)</f>
        <v>2</v>
      </c>
      <c r="R24" s="29">
        <f>M24*2+O24*1</f>
        <v>0</v>
      </c>
      <c r="S24" s="31"/>
      <c r="T24" s="8" t="s">
        <v>12</v>
      </c>
      <c r="U24" s="30">
        <f>D25+J25</f>
        <v>3</v>
      </c>
      <c r="V24" s="41"/>
      <c r="W24" s="43">
        <v>3</v>
      </c>
      <c r="X24" s="44"/>
      <c r="Y24" s="6"/>
      <c r="Z24" s="6"/>
      <c r="AA24" s="6"/>
    </row>
    <row r="25" spans="2:27" ht="15" customHeight="1">
      <c r="B25" s="96"/>
      <c r="C25" s="28"/>
      <c r="D25" s="12">
        <f>I23</f>
        <v>1</v>
      </c>
      <c r="E25" s="12" t="s">
        <v>4</v>
      </c>
      <c r="F25" s="13">
        <f>G23</f>
        <v>10</v>
      </c>
      <c r="G25" s="32"/>
      <c r="H25" s="33"/>
      <c r="I25" s="34"/>
      <c r="J25" s="12">
        <v>2</v>
      </c>
      <c r="K25" s="12" t="s">
        <v>4</v>
      </c>
      <c r="L25" s="13">
        <v>8</v>
      </c>
      <c r="M25" s="39"/>
      <c r="N25" s="40"/>
      <c r="O25" s="40"/>
      <c r="P25" s="40"/>
      <c r="Q25" s="42"/>
      <c r="R25" s="32"/>
      <c r="S25" s="34"/>
      <c r="T25" s="14" t="s">
        <v>13</v>
      </c>
      <c r="U25" s="33">
        <f>F25+L25</f>
        <v>18</v>
      </c>
      <c r="V25" s="34"/>
      <c r="W25" s="45"/>
      <c r="X25" s="46"/>
      <c r="Y25" s="6"/>
      <c r="Z25" s="6"/>
      <c r="AA25" s="6"/>
    </row>
    <row r="26" spans="2:27" ht="15" customHeight="1">
      <c r="B26" s="97">
        <v>27</v>
      </c>
      <c r="C26" s="48" t="s">
        <v>48</v>
      </c>
      <c r="D26" s="49" t="str">
        <f>IF(D27=""," ",IF(D27&gt;F27,"○",IF(D27&lt;F27,"×","△")))</f>
        <v>×</v>
      </c>
      <c r="E26" s="35"/>
      <c r="F26" s="37"/>
      <c r="G26" s="36" t="str">
        <f>IF(G27=""," ",IF(G27&gt;I27,"○",IF(G27&lt;I27,"×","△")))</f>
        <v>○</v>
      </c>
      <c r="H26" s="35"/>
      <c r="I26" s="38"/>
      <c r="J26" s="29" t="s">
        <v>11</v>
      </c>
      <c r="K26" s="30"/>
      <c r="L26" s="41"/>
      <c r="M26" s="50">
        <f>IF(D27&gt;F27,1,0)+IF(G27&gt;I27,1,0)</f>
        <v>1</v>
      </c>
      <c r="N26" s="51" t="s">
        <v>4</v>
      </c>
      <c r="O26" s="51">
        <f>IF(D27+F27&gt;0,IF(D27=F27,1,0),0)+IF(G27+I27&gt;0,IF(G27=I27,1,0),0)</f>
        <v>0</v>
      </c>
      <c r="P26" s="51" t="s">
        <v>4</v>
      </c>
      <c r="Q26" s="52">
        <f>IF(D27&lt;F27,1,0)+IF(G27&lt;I27,1,0)</f>
        <v>1</v>
      </c>
      <c r="R26" s="29">
        <f>M26*2+O26*1</f>
        <v>2</v>
      </c>
      <c r="S26" s="31"/>
      <c r="T26" s="8" t="s">
        <v>12</v>
      </c>
      <c r="U26" s="30">
        <f>D27+G27</f>
        <v>13</v>
      </c>
      <c r="V26" s="41"/>
      <c r="W26" s="43">
        <v>2</v>
      </c>
      <c r="X26" s="44"/>
      <c r="Y26" s="6"/>
      <c r="Z26" s="6"/>
      <c r="AA26" s="6"/>
    </row>
    <row r="27" spans="2:27" ht="15" customHeight="1">
      <c r="B27" s="96"/>
      <c r="C27" s="28"/>
      <c r="D27" s="12">
        <f>L23</f>
        <v>5</v>
      </c>
      <c r="E27" s="12" t="s">
        <v>4</v>
      </c>
      <c r="F27" s="13">
        <f>J23</f>
        <v>7</v>
      </c>
      <c r="G27" s="12">
        <f>L25</f>
        <v>8</v>
      </c>
      <c r="H27" s="12" t="s">
        <v>4</v>
      </c>
      <c r="I27" s="13">
        <f>J25</f>
        <v>2</v>
      </c>
      <c r="J27" s="39"/>
      <c r="K27" s="40"/>
      <c r="L27" s="42"/>
      <c r="M27" s="39"/>
      <c r="N27" s="40"/>
      <c r="O27" s="40"/>
      <c r="P27" s="40"/>
      <c r="Q27" s="42"/>
      <c r="R27" s="39"/>
      <c r="S27" s="54"/>
      <c r="T27" s="14" t="s">
        <v>13</v>
      </c>
      <c r="U27" s="33">
        <f>F27+I27</f>
        <v>9</v>
      </c>
      <c r="V27" s="34"/>
      <c r="W27" s="55"/>
      <c r="X27" s="56"/>
      <c r="Y27" s="1"/>
      <c r="Z27" s="1"/>
      <c r="AA27" s="1"/>
    </row>
    <row r="28" spans="2:27" ht="1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2:27" ht="15" customHeigh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15" customHeight="1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6"/>
      <c r="AA30" s="6"/>
    </row>
    <row r="31" spans="2:27" ht="15" customHeight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6"/>
      <c r="AA31" s="6"/>
    </row>
    <row r="32" spans="2:27" ht="15" customHeight="1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6"/>
      <c r="AA32" s="6"/>
    </row>
    <row r="33" spans="2:27" ht="15" customHeigh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6"/>
      <c r="AA33" s="6"/>
    </row>
    <row r="34" spans="2:27" ht="15" customHeight="1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6"/>
      <c r="AA34" s="6"/>
    </row>
    <row r="35" spans="2:27" ht="15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6"/>
      <c r="AA35" s="6"/>
    </row>
    <row r="36" spans="2:27" ht="24" customHeight="1">
      <c r="B36" s="18" t="s">
        <v>49</v>
      </c>
      <c r="C36" s="18"/>
      <c r="D36" s="18"/>
      <c r="E36" s="18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"/>
      <c r="Z36" s="1"/>
      <c r="AA36" s="1"/>
    </row>
    <row r="37" spans="2:27" ht="15" customHeight="1">
      <c r="B37" s="98" t="s">
        <v>50</v>
      </c>
      <c r="C37" s="99"/>
      <c r="D37" s="100">
        <f>+B38</f>
        <v>28</v>
      </c>
      <c r="E37" s="101"/>
      <c r="F37" s="102"/>
      <c r="G37" s="100">
        <f>+B40</f>
        <v>29</v>
      </c>
      <c r="H37" s="101"/>
      <c r="I37" s="102"/>
      <c r="J37" s="100">
        <f>+B42</f>
        <v>30</v>
      </c>
      <c r="K37" s="101"/>
      <c r="L37" s="102"/>
      <c r="M37" s="100">
        <f>+B44</f>
        <v>31</v>
      </c>
      <c r="N37" s="101"/>
      <c r="O37" s="102"/>
      <c r="P37" s="103" t="s">
        <v>3</v>
      </c>
      <c r="Q37" s="103" t="s">
        <v>4</v>
      </c>
      <c r="R37" s="103" t="s">
        <v>5</v>
      </c>
      <c r="S37" s="103" t="s">
        <v>4</v>
      </c>
      <c r="T37" s="104" t="s">
        <v>6</v>
      </c>
      <c r="U37" s="105" t="s">
        <v>7</v>
      </c>
      <c r="V37" s="102"/>
      <c r="W37" s="100" t="s">
        <v>8</v>
      </c>
      <c r="X37" s="101"/>
      <c r="Y37" s="102"/>
      <c r="Z37" s="100" t="s">
        <v>9</v>
      </c>
      <c r="AA37" s="102"/>
    </row>
    <row r="38" spans="2:27" ht="15" customHeight="1">
      <c r="B38" s="106">
        <v>28</v>
      </c>
      <c r="C38" s="27" t="s">
        <v>51</v>
      </c>
      <c r="D38" s="29" t="s">
        <v>11</v>
      </c>
      <c r="E38" s="30"/>
      <c r="F38" s="31"/>
      <c r="G38" s="36" t="str">
        <f>IF(G39=""," ",IF(G39&gt;I39,"○",IF(G39&lt;I39,"×","△")))</f>
        <v>○</v>
      </c>
      <c r="H38" s="35"/>
      <c r="I38" s="37"/>
      <c r="J38" s="36" t="str">
        <f>IF(J39=""," ",IF(J39&gt;L39,"○",IF(J39&lt;L39,"×","△")))</f>
        <v>○</v>
      </c>
      <c r="K38" s="35"/>
      <c r="L38" s="37"/>
      <c r="M38" s="36" t="str">
        <f>IF(M39=""," ",IF(M39&gt;O39,"○",IF(M39&lt;O39,"×","△")))</f>
        <v>○</v>
      </c>
      <c r="N38" s="35"/>
      <c r="O38" s="38"/>
      <c r="P38" s="29">
        <f>IF(G39&gt;I39,1,0)+IF(J39&gt;L39,1,0)+IF(M39&gt;O39,1,0)</f>
        <v>3</v>
      </c>
      <c r="Q38" s="30" t="s">
        <v>4</v>
      </c>
      <c r="R38" s="30">
        <f>IF(G39+I39&gt;0,IF(G39=I39,1,0),0)+IF(J39+L39&gt;0,IF(J39=L39,1,0),0)+IF(M39+O39&gt;0,IF(M39=O39,1,0),0)</f>
        <v>0</v>
      </c>
      <c r="S38" s="30" t="s">
        <v>4</v>
      </c>
      <c r="T38" s="41">
        <f>IF(G39&lt;I39,1,0)+IF(J39&lt;L39,1,0)+IF(M39&lt;O39,1,0)</f>
        <v>0</v>
      </c>
      <c r="U38" s="29">
        <f>P38*2+R38*1</f>
        <v>6</v>
      </c>
      <c r="V38" s="31"/>
      <c r="W38" s="8" t="s">
        <v>12</v>
      </c>
      <c r="X38" s="30">
        <f>G39+J39+M39</f>
        <v>18</v>
      </c>
      <c r="Y38" s="41"/>
      <c r="Z38" s="43">
        <v>1</v>
      </c>
      <c r="AA38" s="44"/>
    </row>
    <row r="39" spans="2:27" ht="15" customHeight="1">
      <c r="B39" s="107"/>
      <c r="C39" s="28"/>
      <c r="D39" s="32"/>
      <c r="E39" s="33"/>
      <c r="F39" s="34"/>
      <c r="G39" s="12">
        <v>7</v>
      </c>
      <c r="H39" s="12" t="s">
        <v>4</v>
      </c>
      <c r="I39" s="13">
        <v>0</v>
      </c>
      <c r="J39" s="12">
        <v>6</v>
      </c>
      <c r="K39" s="12" t="s">
        <v>4</v>
      </c>
      <c r="L39" s="13">
        <v>4</v>
      </c>
      <c r="M39" s="12">
        <v>5</v>
      </c>
      <c r="N39" s="12" t="s">
        <v>4</v>
      </c>
      <c r="O39" s="13">
        <v>1</v>
      </c>
      <c r="P39" s="39"/>
      <c r="Q39" s="40"/>
      <c r="R39" s="40"/>
      <c r="S39" s="40"/>
      <c r="T39" s="42"/>
      <c r="U39" s="32"/>
      <c r="V39" s="34"/>
      <c r="W39" s="14" t="s">
        <v>13</v>
      </c>
      <c r="X39" s="33">
        <f>I39+L39+O39</f>
        <v>5</v>
      </c>
      <c r="Y39" s="34"/>
      <c r="Z39" s="45"/>
      <c r="AA39" s="46"/>
    </row>
    <row r="40" spans="2:27" ht="15" customHeight="1">
      <c r="B40" s="108">
        <v>29</v>
      </c>
      <c r="C40" s="48" t="s">
        <v>52</v>
      </c>
      <c r="D40" s="49" t="str">
        <f>IF(D41=""," ",IF(D41&gt;F41,"○",IF(D41&lt;F41,"×","△")))</f>
        <v>×</v>
      </c>
      <c r="E40" s="35"/>
      <c r="F40" s="38"/>
      <c r="G40" s="29" t="s">
        <v>11</v>
      </c>
      <c r="H40" s="30"/>
      <c r="I40" s="31"/>
      <c r="J40" s="36" t="str">
        <f>IF(J41=""," ",IF(J41&gt;L41,"○",IF(J41&lt;L41,"×","△")))</f>
        <v>○</v>
      </c>
      <c r="K40" s="35"/>
      <c r="L40" s="37"/>
      <c r="M40" s="36" t="str">
        <f>IF(M41=""," ",IF(M41&gt;O41,"○",IF(M41&lt;O41,"×","△")))</f>
        <v>×</v>
      </c>
      <c r="N40" s="35"/>
      <c r="O40" s="37"/>
      <c r="P40" s="51">
        <f>IF(D41&gt;F41,1,0)+IF(J41&gt;L41,1,0)+IF(M41&gt;O41,1,0)</f>
        <v>1</v>
      </c>
      <c r="Q40" s="51" t="s">
        <v>4</v>
      </c>
      <c r="R40" s="51">
        <f>IF(D41+F41&gt;0,IF(D41=F41,1,0),0)+IF(J41+L41&gt;0,IF(J41=L41,1,0),0)+IF(M41+O41&gt;0,IF(M41=O41,1,0),0)</f>
        <v>0</v>
      </c>
      <c r="S40" s="51" t="s">
        <v>4</v>
      </c>
      <c r="T40" s="52">
        <f>IF(D41&lt;F41,1,0)+IF(J41&lt;L41,1,0)+IF(M41&lt;O41,1,0)</f>
        <v>2</v>
      </c>
      <c r="U40" s="29">
        <f>P40*2+R40*1</f>
        <v>2</v>
      </c>
      <c r="V40" s="31"/>
      <c r="W40" s="8" t="s">
        <v>12</v>
      </c>
      <c r="X40" s="30">
        <f>D41+J41+M41</f>
        <v>6</v>
      </c>
      <c r="Y40" s="41"/>
      <c r="Z40" s="43">
        <v>3</v>
      </c>
      <c r="AA40" s="44"/>
    </row>
    <row r="41" spans="2:27" ht="15" customHeight="1">
      <c r="B41" s="107"/>
      <c r="C41" s="28"/>
      <c r="D41" s="9">
        <f>I39</f>
        <v>0</v>
      </c>
      <c r="E41" s="9" t="s">
        <v>4</v>
      </c>
      <c r="F41" s="109">
        <f>G39</f>
        <v>7</v>
      </c>
      <c r="G41" s="32"/>
      <c r="H41" s="33"/>
      <c r="I41" s="34"/>
      <c r="J41" s="12">
        <v>6</v>
      </c>
      <c r="K41" s="12" t="s">
        <v>4</v>
      </c>
      <c r="L41" s="13">
        <v>2</v>
      </c>
      <c r="M41" s="12">
        <v>0</v>
      </c>
      <c r="N41" s="12" t="s">
        <v>4</v>
      </c>
      <c r="O41" s="13">
        <v>5</v>
      </c>
      <c r="P41" s="40"/>
      <c r="Q41" s="40"/>
      <c r="R41" s="40"/>
      <c r="S41" s="40"/>
      <c r="T41" s="42"/>
      <c r="U41" s="32"/>
      <c r="V41" s="34"/>
      <c r="W41" s="14" t="s">
        <v>13</v>
      </c>
      <c r="X41" s="33">
        <f>F41+L41+O41</f>
        <v>14</v>
      </c>
      <c r="Y41" s="34"/>
      <c r="Z41" s="45"/>
      <c r="AA41" s="46"/>
    </row>
    <row r="42" spans="2:27" ht="15" customHeight="1">
      <c r="B42" s="108">
        <v>30</v>
      </c>
      <c r="C42" s="48" t="s">
        <v>53</v>
      </c>
      <c r="D42" s="49" t="str">
        <f>IF(D43=""," ",IF(D43&gt;F43,"○",IF(D43&lt;F43,"×","△")))</f>
        <v>×</v>
      </c>
      <c r="E42" s="35"/>
      <c r="F42" s="37"/>
      <c r="G42" s="36" t="str">
        <f>IF(G43=""," ",IF(G43&gt;I43,"○",IF(G43&lt;I43,"×","△")))</f>
        <v>×</v>
      </c>
      <c r="H42" s="35"/>
      <c r="I42" s="38"/>
      <c r="J42" s="29" t="s">
        <v>11</v>
      </c>
      <c r="K42" s="30"/>
      <c r="L42" s="31"/>
      <c r="M42" s="36" t="str">
        <f>IF(M43=""," ",IF(M43&gt;O43,"○",IF(M43&lt;O43,"×","△")))</f>
        <v>×</v>
      </c>
      <c r="N42" s="35"/>
      <c r="O42" s="38"/>
      <c r="P42" s="50">
        <f>IF(D43&gt;F43,1,0)+IF(G43&gt;I43,1,0)+IF(M43&gt;O43,1,0)</f>
        <v>0</v>
      </c>
      <c r="Q42" s="51" t="s">
        <v>4</v>
      </c>
      <c r="R42" s="51">
        <f>IF(D43+F43&gt;0,IF(D43=F43,1,0),0)+IF(G43+I43&gt;0,IF(G43=I43,1,0),0)+IF(M43+O43&gt;0,IF(M43=O43,1,0),0)</f>
        <v>0</v>
      </c>
      <c r="S42" s="51" t="s">
        <v>4</v>
      </c>
      <c r="T42" s="52">
        <f>IF(D43&lt;F43,1,0)+IF(G43&lt;I43,1,0)+IF(M43&lt;O43,1,0)</f>
        <v>3</v>
      </c>
      <c r="U42" s="29">
        <f>P42*2+R42*1</f>
        <v>0</v>
      </c>
      <c r="V42" s="31"/>
      <c r="W42" s="8" t="s">
        <v>12</v>
      </c>
      <c r="X42" s="30">
        <f>D43+G43+M43</f>
        <v>11</v>
      </c>
      <c r="Y42" s="41"/>
      <c r="Z42" s="43">
        <v>4</v>
      </c>
      <c r="AA42" s="44"/>
    </row>
    <row r="43" spans="2:27" ht="15" customHeight="1">
      <c r="B43" s="107"/>
      <c r="C43" s="28"/>
      <c r="D43" s="12">
        <f>L39</f>
        <v>4</v>
      </c>
      <c r="E43" s="12" t="s">
        <v>4</v>
      </c>
      <c r="F43" s="13">
        <f>J39</f>
        <v>6</v>
      </c>
      <c r="G43" s="9">
        <f>L41</f>
        <v>2</v>
      </c>
      <c r="H43" s="9" t="s">
        <v>4</v>
      </c>
      <c r="I43" s="109">
        <f>J41</f>
        <v>6</v>
      </c>
      <c r="J43" s="32"/>
      <c r="K43" s="33"/>
      <c r="L43" s="34"/>
      <c r="M43" s="14">
        <v>5</v>
      </c>
      <c r="N43" s="12" t="s">
        <v>4</v>
      </c>
      <c r="O43" s="110">
        <v>7</v>
      </c>
      <c r="P43" s="39"/>
      <c r="Q43" s="40"/>
      <c r="R43" s="40"/>
      <c r="S43" s="40"/>
      <c r="T43" s="42"/>
      <c r="U43" s="32"/>
      <c r="V43" s="34"/>
      <c r="W43" s="14" t="s">
        <v>13</v>
      </c>
      <c r="X43" s="33">
        <f>F43+I43+O43</f>
        <v>19</v>
      </c>
      <c r="Y43" s="34"/>
      <c r="Z43" s="45"/>
      <c r="AA43" s="46"/>
    </row>
    <row r="44" spans="2:27" ht="15" customHeight="1">
      <c r="B44" s="108">
        <v>31</v>
      </c>
      <c r="C44" s="48" t="s">
        <v>54</v>
      </c>
      <c r="D44" s="49" t="str">
        <f>IF(D45=""," ",IF(D45&gt;F45,"○",IF(D45&lt;F45,"×","△")))</f>
        <v>×</v>
      </c>
      <c r="E44" s="35"/>
      <c r="F44" s="37"/>
      <c r="G44" s="36" t="str">
        <f>IF(G45=""," ",IF(G45&gt;I45,"○",IF(G45&lt;I45,"×","△")))</f>
        <v>○</v>
      </c>
      <c r="H44" s="35"/>
      <c r="I44" s="37"/>
      <c r="J44" s="36" t="str">
        <f>IF(J45=""," ",IF(J45&gt;L45,"○",IF(J45&lt;L45,"×","△")))</f>
        <v>○</v>
      </c>
      <c r="K44" s="35"/>
      <c r="L44" s="38"/>
      <c r="M44" s="29" t="s">
        <v>11</v>
      </c>
      <c r="N44" s="30"/>
      <c r="O44" s="41"/>
      <c r="P44" s="50">
        <f>IF(D45&gt;F45,1,0)+IF(G45&gt;I45,1,0)+IF(J45&gt;L45,1,0)</f>
        <v>2</v>
      </c>
      <c r="Q44" s="51" t="s">
        <v>4</v>
      </c>
      <c r="R44" s="51">
        <f>IF(D45+F45&gt;0,IF(D45=F45,1,0),0)+IF(G45+I45&gt;0,IF(G45=I45,1,0),0)+IF(J45+L45&gt;0,IF(J45=L45,1,0),0)</f>
        <v>0</v>
      </c>
      <c r="S44" s="51" t="s">
        <v>4</v>
      </c>
      <c r="T44" s="52">
        <f>IF(D45&lt;F45,1,0)+IF(G45&lt;I45,1,0)+IF(J45&lt;L45,1,0)</f>
        <v>1</v>
      </c>
      <c r="U44" s="29">
        <f>P44*2+R44*1</f>
        <v>4</v>
      </c>
      <c r="V44" s="31"/>
      <c r="W44" s="8" t="s">
        <v>12</v>
      </c>
      <c r="X44" s="30">
        <f>D45+G45+J45</f>
        <v>13</v>
      </c>
      <c r="Y44" s="41"/>
      <c r="Z44" s="43">
        <v>2</v>
      </c>
      <c r="AA44" s="44"/>
    </row>
    <row r="45" spans="2:27" ht="15" customHeight="1">
      <c r="B45" s="107"/>
      <c r="C45" s="28"/>
      <c r="D45" s="12">
        <f>O39</f>
        <v>1</v>
      </c>
      <c r="E45" s="12" t="s">
        <v>4</v>
      </c>
      <c r="F45" s="13">
        <f>M39</f>
        <v>5</v>
      </c>
      <c r="G45" s="12">
        <f>O41</f>
        <v>5</v>
      </c>
      <c r="H45" s="12" t="s">
        <v>4</v>
      </c>
      <c r="I45" s="13">
        <f>M41</f>
        <v>0</v>
      </c>
      <c r="J45" s="12">
        <f>O43</f>
        <v>7</v>
      </c>
      <c r="K45" s="12" t="s">
        <v>4</v>
      </c>
      <c r="L45" s="13">
        <f>M43</f>
        <v>5</v>
      </c>
      <c r="M45" s="39"/>
      <c r="N45" s="40"/>
      <c r="O45" s="42"/>
      <c r="P45" s="39"/>
      <c r="Q45" s="40"/>
      <c r="R45" s="40"/>
      <c r="S45" s="40"/>
      <c r="T45" s="42"/>
      <c r="U45" s="39"/>
      <c r="V45" s="54"/>
      <c r="W45" s="14" t="s">
        <v>13</v>
      </c>
      <c r="X45" s="33">
        <f>F45+I45+L45</f>
        <v>10</v>
      </c>
      <c r="Y45" s="34"/>
      <c r="Z45" s="55"/>
      <c r="AA45" s="56"/>
    </row>
    <row r="46" spans="2:27" ht="15" customHeight="1">
      <c r="B46" s="1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</sheetData>
  <mergeCells count="218">
    <mergeCell ref="X44:Y44"/>
    <mergeCell ref="Z44:AA45"/>
    <mergeCell ref="X45:Y45"/>
    <mergeCell ref="R44:R45"/>
    <mergeCell ref="S44:S45"/>
    <mergeCell ref="T44:T45"/>
    <mergeCell ref="U44:V45"/>
    <mergeCell ref="J44:L44"/>
    <mergeCell ref="M44:O45"/>
    <mergeCell ref="P44:P45"/>
    <mergeCell ref="Q44:Q45"/>
    <mergeCell ref="B44:B45"/>
    <mergeCell ref="C44:C45"/>
    <mergeCell ref="D44:F44"/>
    <mergeCell ref="G44:I44"/>
    <mergeCell ref="U42:V43"/>
    <mergeCell ref="X42:Y42"/>
    <mergeCell ref="Z42:AA43"/>
    <mergeCell ref="X43:Y43"/>
    <mergeCell ref="Q42:Q43"/>
    <mergeCell ref="R42:R43"/>
    <mergeCell ref="S42:S43"/>
    <mergeCell ref="T42:T43"/>
    <mergeCell ref="X40:Y40"/>
    <mergeCell ref="Z40:AA41"/>
    <mergeCell ref="X41:Y41"/>
    <mergeCell ref="B42:B43"/>
    <mergeCell ref="C42:C43"/>
    <mergeCell ref="D42:F42"/>
    <mergeCell ref="G42:I42"/>
    <mergeCell ref="J42:L43"/>
    <mergeCell ref="M42:O42"/>
    <mergeCell ref="P42:P43"/>
    <mergeCell ref="R40:R41"/>
    <mergeCell ref="S40:S41"/>
    <mergeCell ref="T40:T41"/>
    <mergeCell ref="U40:V41"/>
    <mergeCell ref="Z38:AA39"/>
    <mergeCell ref="X39:Y39"/>
    <mergeCell ref="B40:B41"/>
    <mergeCell ref="C40:C41"/>
    <mergeCell ref="D40:F40"/>
    <mergeCell ref="G40:I41"/>
    <mergeCell ref="J40:L40"/>
    <mergeCell ref="M40:O40"/>
    <mergeCell ref="P40:P41"/>
    <mergeCell ref="Q40:Q41"/>
    <mergeCell ref="S38:S39"/>
    <mergeCell ref="T38:T39"/>
    <mergeCell ref="U38:V39"/>
    <mergeCell ref="X38:Y38"/>
    <mergeCell ref="Z37:AA37"/>
    <mergeCell ref="B38:B39"/>
    <mergeCell ref="C38:C39"/>
    <mergeCell ref="D38:F39"/>
    <mergeCell ref="G38:I38"/>
    <mergeCell ref="J38:L38"/>
    <mergeCell ref="M38:O38"/>
    <mergeCell ref="P38:P39"/>
    <mergeCell ref="Q38:Q39"/>
    <mergeCell ref="R38:R39"/>
    <mergeCell ref="W26:X27"/>
    <mergeCell ref="U27:V27"/>
    <mergeCell ref="B36:E36"/>
    <mergeCell ref="B37:C37"/>
    <mergeCell ref="D37:F37"/>
    <mergeCell ref="G37:I37"/>
    <mergeCell ref="J37:L37"/>
    <mergeCell ref="M37:O37"/>
    <mergeCell ref="U37:V37"/>
    <mergeCell ref="W37:Y37"/>
    <mergeCell ref="P26:P27"/>
    <mergeCell ref="Q26:Q27"/>
    <mergeCell ref="R26:S27"/>
    <mergeCell ref="U26:V26"/>
    <mergeCell ref="W24:X25"/>
    <mergeCell ref="U25:V25"/>
    <mergeCell ref="B26:B27"/>
    <mergeCell ref="C26:C27"/>
    <mergeCell ref="D26:F26"/>
    <mergeCell ref="G26:I26"/>
    <mergeCell ref="J26:L27"/>
    <mergeCell ref="M26:M27"/>
    <mergeCell ref="N26:N27"/>
    <mergeCell ref="O26:O27"/>
    <mergeCell ref="P24:P25"/>
    <mergeCell ref="Q24:Q25"/>
    <mergeCell ref="R24:S25"/>
    <mergeCell ref="U24:V24"/>
    <mergeCell ref="W22:X23"/>
    <mergeCell ref="U23:V23"/>
    <mergeCell ref="B24:B25"/>
    <mergeCell ref="C24:C25"/>
    <mergeCell ref="D24:F24"/>
    <mergeCell ref="G24:I25"/>
    <mergeCell ref="J24:L24"/>
    <mergeCell ref="M24:M25"/>
    <mergeCell ref="N24:N25"/>
    <mergeCell ref="O24:O25"/>
    <mergeCell ref="P22:P23"/>
    <mergeCell ref="Q22:Q23"/>
    <mergeCell ref="R22:S23"/>
    <mergeCell ref="U22:V22"/>
    <mergeCell ref="J22:L22"/>
    <mergeCell ref="M22:M23"/>
    <mergeCell ref="N22:N23"/>
    <mergeCell ref="O22:O23"/>
    <mergeCell ref="B22:B23"/>
    <mergeCell ref="C22:C23"/>
    <mergeCell ref="D22:F23"/>
    <mergeCell ref="G22:I22"/>
    <mergeCell ref="W17:X18"/>
    <mergeCell ref="U18:V18"/>
    <mergeCell ref="B21:C21"/>
    <mergeCell ref="D21:F21"/>
    <mergeCell ref="G21:I21"/>
    <mergeCell ref="J21:L21"/>
    <mergeCell ref="R21:S21"/>
    <mergeCell ref="T21:V21"/>
    <mergeCell ref="W21:X21"/>
    <mergeCell ref="P17:P18"/>
    <mergeCell ref="Q17:Q18"/>
    <mergeCell ref="R17:S18"/>
    <mergeCell ref="U17:V17"/>
    <mergeCell ref="W15:X16"/>
    <mergeCell ref="U16:V16"/>
    <mergeCell ref="B17:B18"/>
    <mergeCell ref="C17:C18"/>
    <mergeCell ref="D17:F17"/>
    <mergeCell ref="G17:I17"/>
    <mergeCell ref="J17:L18"/>
    <mergeCell ref="M17:M18"/>
    <mergeCell ref="N17:N18"/>
    <mergeCell ref="O17:O18"/>
    <mergeCell ref="P15:P16"/>
    <mergeCell ref="Q15:Q16"/>
    <mergeCell ref="R15:S16"/>
    <mergeCell ref="U15:V15"/>
    <mergeCell ref="W13:X14"/>
    <mergeCell ref="U14:V14"/>
    <mergeCell ref="B15:B16"/>
    <mergeCell ref="C15:C16"/>
    <mergeCell ref="D15:F15"/>
    <mergeCell ref="G15:I16"/>
    <mergeCell ref="J15:L15"/>
    <mergeCell ref="M15:M16"/>
    <mergeCell ref="N15:N16"/>
    <mergeCell ref="O15:O16"/>
    <mergeCell ref="P13:P14"/>
    <mergeCell ref="Q13:Q14"/>
    <mergeCell ref="R13:S14"/>
    <mergeCell ref="U13:V13"/>
    <mergeCell ref="J13:L13"/>
    <mergeCell ref="M13:M14"/>
    <mergeCell ref="N13:N14"/>
    <mergeCell ref="O13:O14"/>
    <mergeCell ref="B13:B14"/>
    <mergeCell ref="C13:C14"/>
    <mergeCell ref="D13:F14"/>
    <mergeCell ref="G13:I13"/>
    <mergeCell ref="W8:X9"/>
    <mergeCell ref="U9:V9"/>
    <mergeCell ref="B12:C12"/>
    <mergeCell ref="D12:F12"/>
    <mergeCell ref="G12:I12"/>
    <mergeCell ref="J12:L12"/>
    <mergeCell ref="R12:S12"/>
    <mergeCell ref="T12:V12"/>
    <mergeCell ref="W12:X12"/>
    <mergeCell ref="P8:P9"/>
    <mergeCell ref="Q8:Q9"/>
    <mergeCell ref="R8:S9"/>
    <mergeCell ref="U8:V8"/>
    <mergeCell ref="W6:X7"/>
    <mergeCell ref="U7:V7"/>
    <mergeCell ref="B8:B9"/>
    <mergeCell ref="C8:C9"/>
    <mergeCell ref="D8:F8"/>
    <mergeCell ref="G8:I8"/>
    <mergeCell ref="J8:L9"/>
    <mergeCell ref="M8:M9"/>
    <mergeCell ref="N8:N9"/>
    <mergeCell ref="O8:O9"/>
    <mergeCell ref="P6:P7"/>
    <mergeCell ref="Q6:Q7"/>
    <mergeCell ref="R6:S7"/>
    <mergeCell ref="U6:V6"/>
    <mergeCell ref="W4:X5"/>
    <mergeCell ref="U5:V5"/>
    <mergeCell ref="B6:B7"/>
    <mergeCell ref="C6:C7"/>
    <mergeCell ref="D6:F6"/>
    <mergeCell ref="G6:I7"/>
    <mergeCell ref="J6:L6"/>
    <mergeCell ref="M6:M7"/>
    <mergeCell ref="N6:N7"/>
    <mergeCell ref="O6:O7"/>
    <mergeCell ref="P4:P5"/>
    <mergeCell ref="Q4:Q5"/>
    <mergeCell ref="R4:S5"/>
    <mergeCell ref="U4:V4"/>
    <mergeCell ref="J4:L4"/>
    <mergeCell ref="M4:M5"/>
    <mergeCell ref="N4:N5"/>
    <mergeCell ref="O4:O5"/>
    <mergeCell ref="B4:B5"/>
    <mergeCell ref="C4:C5"/>
    <mergeCell ref="D4:F5"/>
    <mergeCell ref="G4:I4"/>
    <mergeCell ref="B1:AA1"/>
    <mergeCell ref="B2:H2"/>
    <mergeCell ref="B3:C3"/>
    <mergeCell ref="D3:F3"/>
    <mergeCell ref="G3:I3"/>
    <mergeCell ref="J3:L3"/>
    <mergeCell ref="R3:S3"/>
    <mergeCell ref="T3:V3"/>
    <mergeCell ref="W3:X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2" width="31.125" style="0" customWidth="1"/>
    <col min="3" max="21" width="3.75390625" style="0" customWidth="1"/>
  </cols>
  <sheetData>
    <row r="1" spans="1:21" ht="30" customHeight="1">
      <c r="A1" t="s">
        <v>94</v>
      </c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2:21" ht="14.25" customHeight="1">
      <c r="B2" s="113"/>
      <c r="C2" s="7"/>
      <c r="D2" s="7"/>
      <c r="E2" s="7"/>
      <c r="F2" s="114"/>
      <c r="G2" s="7"/>
      <c r="H2" s="8"/>
      <c r="I2" s="114"/>
      <c r="J2" s="7"/>
      <c r="K2" s="7"/>
      <c r="L2" s="2"/>
      <c r="M2" s="2"/>
      <c r="N2" s="2"/>
      <c r="O2" s="2"/>
      <c r="P2" s="2"/>
      <c r="Q2" s="2"/>
      <c r="R2" s="2"/>
      <c r="S2" s="2"/>
      <c r="T2" s="2"/>
      <c r="U2" s="2"/>
    </row>
    <row r="3" spans="2:21" ht="30" customHeight="1">
      <c r="B3" s="115" t="s">
        <v>56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4.25" customHeight="1">
      <c r="B4" s="113"/>
      <c r="C4" s="7"/>
      <c r="D4" s="7"/>
      <c r="E4" s="7"/>
      <c r="F4" s="114"/>
      <c r="G4" s="7"/>
      <c r="H4" s="8"/>
      <c r="I4" s="114"/>
      <c r="J4" s="7"/>
      <c r="K4" s="7"/>
      <c r="L4" s="116" t="s">
        <v>57</v>
      </c>
      <c r="M4" s="116"/>
      <c r="N4" s="116"/>
      <c r="O4" s="116"/>
      <c r="P4" s="116"/>
      <c r="Q4" s="116"/>
      <c r="R4" s="116"/>
      <c r="S4" s="116"/>
      <c r="T4" s="116"/>
      <c r="U4" s="116"/>
    </row>
    <row r="5" spans="2:21" ht="14.25" customHeight="1">
      <c r="B5" s="117" t="s">
        <v>58</v>
      </c>
      <c r="C5" s="16"/>
      <c r="D5" s="16"/>
      <c r="E5" s="16"/>
      <c r="F5" s="114"/>
      <c r="G5" s="7"/>
      <c r="H5" s="7"/>
      <c r="I5" s="114"/>
      <c r="J5" s="7"/>
      <c r="K5" s="7"/>
      <c r="L5" s="116"/>
      <c r="M5" s="116"/>
      <c r="N5" s="116"/>
      <c r="O5" s="116"/>
      <c r="P5" s="116"/>
      <c r="Q5" s="116"/>
      <c r="R5" s="116"/>
      <c r="S5" s="116"/>
      <c r="T5" s="116"/>
      <c r="U5" s="116"/>
    </row>
    <row r="6" spans="2:21" ht="14.25" customHeight="1" thickBot="1">
      <c r="B6" s="118" t="s">
        <v>10</v>
      </c>
      <c r="C6" s="16"/>
      <c r="D6" s="16"/>
      <c r="E6" s="16"/>
      <c r="F6" s="114"/>
      <c r="G6" s="7"/>
      <c r="H6" s="7"/>
      <c r="I6" s="119">
        <v>11</v>
      </c>
      <c r="J6" s="7"/>
      <c r="K6" s="7"/>
      <c r="L6" s="116"/>
      <c r="M6" s="116"/>
      <c r="N6" s="116"/>
      <c r="O6" s="116"/>
      <c r="P6" s="116"/>
      <c r="Q6" s="116"/>
      <c r="R6" s="116"/>
      <c r="S6" s="116"/>
      <c r="T6" s="116"/>
      <c r="U6" s="116"/>
    </row>
    <row r="7" spans="2:21" ht="14.25" customHeight="1" thickTop="1">
      <c r="B7" s="120"/>
      <c r="C7" s="121"/>
      <c r="D7" s="121"/>
      <c r="E7" s="121"/>
      <c r="F7" s="122"/>
      <c r="G7" s="123"/>
      <c r="H7" s="124"/>
      <c r="I7" s="114"/>
      <c r="J7" s="7"/>
      <c r="K7" s="7"/>
      <c r="L7" s="116"/>
      <c r="M7" s="116"/>
      <c r="N7" s="116"/>
      <c r="O7" s="116"/>
      <c r="P7" s="116"/>
      <c r="Q7" s="116"/>
      <c r="R7" s="116"/>
      <c r="S7" s="116"/>
      <c r="T7" s="116"/>
      <c r="U7" s="116"/>
    </row>
    <row r="8" spans="2:21" ht="14.25" customHeight="1">
      <c r="B8" s="16"/>
      <c r="C8" s="16"/>
      <c r="D8" s="16"/>
      <c r="E8" s="16"/>
      <c r="F8" s="114"/>
      <c r="G8" s="7"/>
      <c r="H8" s="125"/>
      <c r="I8" s="114"/>
      <c r="J8" s="7"/>
      <c r="K8" s="7"/>
      <c r="L8" s="119">
        <v>8</v>
      </c>
      <c r="M8" s="7"/>
      <c r="N8" s="7"/>
      <c r="O8" s="7"/>
      <c r="P8" s="7"/>
      <c r="Q8" s="7"/>
      <c r="R8" s="7"/>
      <c r="S8" s="126"/>
      <c r="T8" s="126"/>
      <c r="U8" s="126"/>
    </row>
    <row r="9" spans="2:21" ht="14.25" customHeight="1" thickBot="1">
      <c r="B9" s="117" t="s">
        <v>59</v>
      </c>
      <c r="C9" s="7"/>
      <c r="D9" s="7"/>
      <c r="E9" s="7"/>
      <c r="F9" s="114"/>
      <c r="G9" s="7"/>
      <c r="H9" s="125"/>
      <c r="I9" s="114"/>
      <c r="J9" s="127"/>
      <c r="K9" s="7"/>
      <c r="L9" s="119" t="s">
        <v>60</v>
      </c>
      <c r="M9" s="7"/>
      <c r="N9" s="7"/>
      <c r="O9" s="7"/>
      <c r="P9" s="7"/>
      <c r="Q9" s="7"/>
      <c r="R9" s="7"/>
      <c r="S9" s="126"/>
      <c r="T9" s="126"/>
      <c r="U9" s="126"/>
    </row>
    <row r="10" spans="2:21" ht="14.25" customHeight="1" thickBot="1" thickTop="1">
      <c r="B10" s="118" t="s">
        <v>31</v>
      </c>
      <c r="C10" s="7"/>
      <c r="D10" s="7"/>
      <c r="E10" s="7"/>
      <c r="F10" s="119">
        <v>11</v>
      </c>
      <c r="G10" s="7"/>
      <c r="H10" s="128"/>
      <c r="I10" s="122"/>
      <c r="J10" s="129"/>
      <c r="K10" s="124"/>
      <c r="L10" s="114"/>
      <c r="M10" s="114"/>
      <c r="N10" s="114"/>
      <c r="O10" s="7"/>
      <c r="P10" s="7"/>
      <c r="Q10" s="7"/>
      <c r="R10" s="7"/>
      <c r="S10" s="126"/>
      <c r="T10" s="126"/>
      <c r="U10" s="126"/>
    </row>
    <row r="11" spans="2:21" ht="14.25" customHeight="1" thickTop="1">
      <c r="B11" s="120"/>
      <c r="C11" s="123"/>
      <c r="D11" s="123"/>
      <c r="E11" s="124"/>
      <c r="F11" s="114"/>
      <c r="G11" s="7"/>
      <c r="H11" s="128"/>
      <c r="I11" s="114"/>
      <c r="J11" s="127"/>
      <c r="K11" s="125"/>
      <c r="L11" s="114"/>
      <c r="M11" s="114"/>
      <c r="N11" s="114"/>
      <c r="O11" s="7"/>
      <c r="P11" s="7"/>
      <c r="Q11" s="7"/>
      <c r="R11" s="7"/>
      <c r="S11" s="126"/>
      <c r="T11" s="126"/>
      <c r="U11" s="126"/>
    </row>
    <row r="12" spans="2:21" ht="14.25" customHeight="1" thickBot="1">
      <c r="B12" s="117"/>
      <c r="C12" s="7"/>
      <c r="D12" s="7"/>
      <c r="E12" s="125"/>
      <c r="F12" s="130"/>
      <c r="G12" s="131"/>
      <c r="H12" s="132"/>
      <c r="I12" s="114"/>
      <c r="J12" s="7"/>
      <c r="K12" s="125"/>
      <c r="L12" s="114"/>
      <c r="M12" s="114"/>
      <c r="N12" s="114"/>
      <c r="O12" s="7"/>
      <c r="P12" s="7"/>
      <c r="Q12" s="7"/>
      <c r="R12" s="7"/>
      <c r="S12" s="126"/>
      <c r="T12" s="126"/>
      <c r="U12" s="126"/>
    </row>
    <row r="13" spans="2:21" ht="14.25" customHeight="1" thickTop="1">
      <c r="B13" s="117" t="s">
        <v>61</v>
      </c>
      <c r="C13" s="7"/>
      <c r="D13" s="7"/>
      <c r="E13" s="128"/>
      <c r="F13" s="114"/>
      <c r="G13" s="7"/>
      <c r="H13" s="7"/>
      <c r="I13" s="119">
        <v>3</v>
      </c>
      <c r="J13" s="7"/>
      <c r="K13" s="125"/>
      <c r="L13" s="114"/>
      <c r="M13" s="114"/>
      <c r="N13" s="114"/>
      <c r="O13" s="133">
        <v>4</v>
      </c>
      <c r="P13" s="7"/>
      <c r="Q13" s="7"/>
      <c r="R13" s="7"/>
      <c r="S13" s="126"/>
      <c r="T13" s="126"/>
      <c r="U13" s="126"/>
    </row>
    <row r="14" spans="2:21" ht="14.25" customHeight="1">
      <c r="B14" s="118" t="s">
        <v>34</v>
      </c>
      <c r="C14" s="134"/>
      <c r="D14" s="134"/>
      <c r="E14" s="135"/>
      <c r="F14" s="114"/>
      <c r="G14" s="7"/>
      <c r="H14" s="7"/>
      <c r="I14" s="114"/>
      <c r="J14" s="7"/>
      <c r="K14" s="125"/>
      <c r="L14" s="114"/>
      <c r="M14" s="114"/>
      <c r="N14" s="114"/>
      <c r="O14" s="133">
        <v>10</v>
      </c>
      <c r="P14" s="7"/>
      <c r="Q14" s="7"/>
      <c r="R14" s="7"/>
      <c r="S14" s="8"/>
      <c r="T14" s="8"/>
      <c r="U14" s="8"/>
    </row>
    <row r="15" spans="2:21" ht="14.25" customHeight="1" thickBot="1">
      <c r="B15" s="120"/>
      <c r="C15" s="7"/>
      <c r="D15" s="7"/>
      <c r="E15" s="7"/>
      <c r="F15" s="119">
        <v>0</v>
      </c>
      <c r="G15" s="7"/>
      <c r="H15" s="8"/>
      <c r="I15" s="136"/>
      <c r="J15" s="8"/>
      <c r="K15" s="125"/>
      <c r="L15" s="114"/>
      <c r="M15" s="114"/>
      <c r="N15" s="114"/>
      <c r="O15" s="133">
        <v>7</v>
      </c>
      <c r="P15" s="7"/>
      <c r="Q15" s="7"/>
      <c r="R15" s="7"/>
      <c r="S15" s="137"/>
      <c r="T15" s="137"/>
      <c r="U15" s="137"/>
    </row>
    <row r="16" spans="2:21" ht="14.25" customHeight="1" thickTop="1">
      <c r="B16" s="117"/>
      <c r="C16" s="7"/>
      <c r="D16" s="7"/>
      <c r="E16" s="7"/>
      <c r="F16" s="114"/>
      <c r="G16" s="8"/>
      <c r="H16" s="127"/>
      <c r="I16" s="136"/>
      <c r="J16" s="138"/>
      <c r="K16" s="10"/>
      <c r="L16" s="122"/>
      <c r="M16" s="139"/>
      <c r="N16" s="140"/>
      <c r="O16" s="7"/>
      <c r="P16" s="7"/>
      <c r="Q16" s="7"/>
      <c r="R16" s="7"/>
      <c r="S16" s="141"/>
      <c r="T16" s="141"/>
      <c r="U16" s="141"/>
    </row>
    <row r="17" spans="2:21" ht="14.25" customHeight="1">
      <c r="B17" s="117" t="s">
        <v>62</v>
      </c>
      <c r="C17" s="7"/>
      <c r="D17" s="7"/>
      <c r="E17" s="7"/>
      <c r="F17" s="114"/>
      <c r="G17" s="8"/>
      <c r="H17" s="127"/>
      <c r="I17" s="136"/>
      <c r="J17" s="138"/>
      <c r="K17" s="10"/>
      <c r="L17" s="136"/>
      <c r="M17" s="136"/>
      <c r="N17" s="142"/>
      <c r="O17" s="7"/>
      <c r="P17" s="7"/>
      <c r="Q17" s="7"/>
      <c r="R17" s="7"/>
      <c r="S17" s="141"/>
      <c r="T17" s="141"/>
      <c r="U17" s="141"/>
    </row>
    <row r="18" spans="2:21" ht="14.25" customHeight="1">
      <c r="B18" s="118" t="s">
        <v>18</v>
      </c>
      <c r="C18" s="134"/>
      <c r="D18" s="134"/>
      <c r="E18" s="134"/>
      <c r="F18" s="114"/>
      <c r="G18" s="127"/>
      <c r="H18" s="127"/>
      <c r="I18" s="119">
        <v>5</v>
      </c>
      <c r="J18" s="138"/>
      <c r="K18" s="143"/>
      <c r="L18" s="119"/>
      <c r="M18" s="119"/>
      <c r="N18" s="144"/>
      <c r="O18" s="7"/>
      <c r="P18" s="7"/>
      <c r="Q18" s="7"/>
      <c r="R18" s="7"/>
      <c r="S18" s="7"/>
      <c r="T18" s="145"/>
      <c r="U18" s="145"/>
    </row>
    <row r="19" spans="2:21" ht="14.25" customHeight="1">
      <c r="B19" s="120"/>
      <c r="C19" s="7"/>
      <c r="D19" s="7"/>
      <c r="E19" s="7"/>
      <c r="F19" s="146"/>
      <c r="G19" s="147"/>
      <c r="H19" s="148"/>
      <c r="I19" s="114"/>
      <c r="J19" s="7"/>
      <c r="K19" s="10"/>
      <c r="L19" s="136"/>
      <c r="M19" s="136"/>
      <c r="N19" s="142"/>
      <c r="O19" s="7"/>
      <c r="P19" s="7"/>
      <c r="Q19" s="7"/>
      <c r="R19" s="7"/>
      <c r="S19" s="7"/>
      <c r="T19" s="149"/>
      <c r="U19" s="11"/>
    </row>
    <row r="20" spans="2:21" ht="14.25" customHeight="1" thickBot="1">
      <c r="B20" s="117"/>
      <c r="C20" s="7"/>
      <c r="D20" s="7"/>
      <c r="E20" s="7"/>
      <c r="F20" s="114"/>
      <c r="G20" s="7"/>
      <c r="H20" s="128"/>
      <c r="I20" s="130"/>
      <c r="J20" s="131"/>
      <c r="K20" s="132"/>
      <c r="L20" s="114"/>
      <c r="M20" s="114"/>
      <c r="N20" s="150"/>
      <c r="O20" s="7"/>
      <c r="P20" s="7"/>
      <c r="Q20" s="7"/>
      <c r="R20" s="7"/>
      <c r="S20" s="7"/>
      <c r="T20" s="149"/>
      <c r="U20" s="11"/>
    </row>
    <row r="21" spans="2:21" ht="14.25" customHeight="1" thickTop="1">
      <c r="B21" s="117" t="s">
        <v>63</v>
      </c>
      <c r="C21" s="7"/>
      <c r="D21" s="7"/>
      <c r="E21" s="7"/>
      <c r="F21" s="114"/>
      <c r="G21" s="7"/>
      <c r="H21" s="125"/>
      <c r="I21" s="114"/>
      <c r="J21" s="7"/>
      <c r="K21" s="7"/>
      <c r="L21" s="119">
        <v>8</v>
      </c>
      <c r="M21" s="114"/>
      <c r="N21" s="150"/>
      <c r="O21" s="7"/>
      <c r="P21" s="7"/>
      <c r="Q21" s="7"/>
      <c r="R21" s="7"/>
      <c r="S21" s="7"/>
      <c r="T21" s="1"/>
      <c r="U21" s="1"/>
    </row>
    <row r="22" spans="2:21" ht="14.25" customHeight="1" thickBot="1">
      <c r="B22" s="118" t="s">
        <v>26</v>
      </c>
      <c r="C22" s="131"/>
      <c r="D22" s="131"/>
      <c r="E22" s="131"/>
      <c r="F22" s="130"/>
      <c r="G22" s="131"/>
      <c r="H22" s="151"/>
      <c r="I22" s="114"/>
      <c r="J22" s="7"/>
      <c r="K22" s="7"/>
      <c r="L22" s="119" t="s">
        <v>64</v>
      </c>
      <c r="M22" s="114"/>
      <c r="N22" s="150"/>
      <c r="O22" s="7"/>
      <c r="P22" s="7"/>
      <c r="Q22" s="7"/>
      <c r="R22" s="7"/>
      <c r="S22" s="7"/>
      <c r="T22" s="7"/>
      <c r="U22" s="7"/>
    </row>
    <row r="23" spans="2:21" ht="14.25" customHeight="1" thickTop="1">
      <c r="B23" s="120"/>
      <c r="C23" s="7"/>
      <c r="D23" s="7"/>
      <c r="E23" s="7"/>
      <c r="F23" s="114"/>
      <c r="G23" s="7"/>
      <c r="H23" s="7"/>
      <c r="I23" s="119">
        <v>10</v>
      </c>
      <c r="J23" s="7"/>
      <c r="K23" s="8"/>
      <c r="L23" s="136"/>
      <c r="M23" s="136"/>
      <c r="N23" s="142"/>
      <c r="O23" s="7"/>
      <c r="P23" s="7"/>
      <c r="Q23" s="7"/>
      <c r="R23" s="7"/>
      <c r="S23" s="7"/>
      <c r="T23" s="136"/>
      <c r="U23" s="136"/>
    </row>
    <row r="24" spans="2:21" ht="14.25" customHeight="1" thickBot="1">
      <c r="B24" s="117"/>
      <c r="C24" s="7"/>
      <c r="D24" s="7"/>
      <c r="E24" s="7"/>
      <c r="F24" s="114"/>
      <c r="G24" s="7"/>
      <c r="H24" s="7"/>
      <c r="I24" s="114"/>
      <c r="J24" s="127"/>
      <c r="K24" s="152"/>
      <c r="L24" s="153"/>
      <c r="M24" s="153"/>
      <c r="N24" s="154"/>
      <c r="O24" s="114"/>
      <c r="P24" s="7"/>
      <c r="Q24" s="133">
        <v>2</v>
      </c>
      <c r="R24" s="7"/>
      <c r="S24" s="7"/>
      <c r="T24" s="155"/>
      <c r="U24" s="155"/>
    </row>
    <row r="25" spans="2:21" ht="14.25" customHeight="1" thickTop="1">
      <c r="B25" s="117" t="s">
        <v>65</v>
      </c>
      <c r="C25" s="7"/>
      <c r="D25" s="7"/>
      <c r="E25" s="7"/>
      <c r="F25" s="114"/>
      <c r="G25" s="7"/>
      <c r="H25" s="7"/>
      <c r="I25" s="114"/>
      <c r="J25" s="127"/>
      <c r="K25" s="152"/>
      <c r="L25" s="153"/>
      <c r="M25" s="152"/>
      <c r="N25" s="156"/>
      <c r="O25" s="123"/>
      <c r="P25" s="157"/>
      <c r="Q25" s="133">
        <v>3</v>
      </c>
      <c r="R25" s="7"/>
      <c r="S25" s="7"/>
      <c r="T25" s="155"/>
      <c r="U25" s="155"/>
    </row>
    <row r="26" spans="2:21" ht="14.25" customHeight="1" thickBot="1">
      <c r="B26" s="118" t="s">
        <v>29</v>
      </c>
      <c r="C26" s="7"/>
      <c r="D26" s="7"/>
      <c r="E26" s="7"/>
      <c r="F26" s="114"/>
      <c r="G26" s="7"/>
      <c r="H26" s="7"/>
      <c r="I26" s="119">
        <v>9</v>
      </c>
      <c r="J26" s="7"/>
      <c r="K26" s="7"/>
      <c r="L26" s="114"/>
      <c r="M26" s="7"/>
      <c r="N26" s="125"/>
      <c r="O26" s="7"/>
      <c r="P26" s="128"/>
      <c r="Q26" s="7"/>
      <c r="R26" s="7"/>
      <c r="S26" s="7"/>
      <c r="T26" s="155"/>
      <c r="U26" s="155"/>
    </row>
    <row r="27" spans="2:21" ht="14.25" customHeight="1" thickTop="1">
      <c r="B27" s="120"/>
      <c r="C27" s="123"/>
      <c r="D27" s="123"/>
      <c r="E27" s="123"/>
      <c r="F27" s="122"/>
      <c r="G27" s="123"/>
      <c r="H27" s="124"/>
      <c r="I27" s="114"/>
      <c r="J27" s="136"/>
      <c r="K27" s="136"/>
      <c r="L27" s="136"/>
      <c r="M27" s="7"/>
      <c r="N27" s="125"/>
      <c r="O27" s="7"/>
      <c r="P27" s="128"/>
      <c r="Q27" s="7"/>
      <c r="R27" s="7"/>
      <c r="S27" s="7"/>
      <c r="T27" s="155"/>
      <c r="U27" s="155"/>
    </row>
    <row r="28" spans="2:21" ht="14.25" customHeight="1" thickBot="1">
      <c r="B28" s="117"/>
      <c r="C28" s="7"/>
      <c r="D28" s="7"/>
      <c r="E28" s="7"/>
      <c r="F28" s="114"/>
      <c r="G28" s="7"/>
      <c r="H28" s="125"/>
      <c r="I28" s="114"/>
      <c r="J28" s="7"/>
      <c r="K28" s="7"/>
      <c r="L28" s="119">
        <v>6</v>
      </c>
      <c r="M28" s="7"/>
      <c r="N28" s="125"/>
      <c r="O28" s="7"/>
      <c r="P28" s="128"/>
      <c r="Q28" s="7"/>
      <c r="R28" s="7"/>
      <c r="S28" s="7"/>
      <c r="T28" s="7"/>
      <c r="U28" s="7"/>
    </row>
    <row r="29" spans="2:21" ht="14.25" customHeight="1" thickTop="1">
      <c r="B29" s="117" t="s">
        <v>66</v>
      </c>
      <c r="C29" s="7"/>
      <c r="D29" s="7"/>
      <c r="E29" s="7"/>
      <c r="F29" s="114"/>
      <c r="G29" s="7"/>
      <c r="H29" s="128"/>
      <c r="I29" s="122"/>
      <c r="J29" s="123"/>
      <c r="K29" s="157"/>
      <c r="L29" s="114"/>
      <c r="M29" s="7"/>
      <c r="N29" s="125"/>
      <c r="O29" s="7"/>
      <c r="P29" s="128"/>
      <c r="Q29" s="7"/>
      <c r="R29" s="7"/>
      <c r="S29" s="7"/>
      <c r="T29" s="7"/>
      <c r="U29" s="7"/>
    </row>
    <row r="30" spans="2:21" ht="14.25" customHeight="1" thickBot="1">
      <c r="B30" s="118" t="s">
        <v>33</v>
      </c>
      <c r="C30" s="134"/>
      <c r="D30" s="134"/>
      <c r="E30" s="134"/>
      <c r="F30" s="158"/>
      <c r="G30" s="134"/>
      <c r="H30" s="135"/>
      <c r="I30" s="114"/>
      <c r="J30" s="7"/>
      <c r="K30" s="128"/>
      <c r="L30" s="114"/>
      <c r="M30" s="7"/>
      <c r="N30" s="125"/>
      <c r="O30" s="7"/>
      <c r="P30" s="128"/>
      <c r="Q30" s="7"/>
      <c r="R30" s="7"/>
      <c r="S30" s="7"/>
      <c r="T30" s="7"/>
      <c r="U30" s="7"/>
    </row>
    <row r="31" spans="2:21" ht="14.25" customHeight="1">
      <c r="B31" s="120"/>
      <c r="C31" s="7"/>
      <c r="D31" s="7"/>
      <c r="E31" s="7"/>
      <c r="F31" s="114"/>
      <c r="G31" s="7"/>
      <c r="H31" s="7"/>
      <c r="I31" s="119">
        <v>4</v>
      </c>
      <c r="J31" s="7"/>
      <c r="K31" s="128"/>
      <c r="L31" s="114"/>
      <c r="M31" s="7"/>
      <c r="N31" s="125"/>
      <c r="O31" s="7"/>
      <c r="P31" s="128"/>
      <c r="Q31" s="7"/>
      <c r="R31" s="7"/>
      <c r="S31" s="159"/>
      <c r="T31" s="160" t="s">
        <v>67</v>
      </c>
      <c r="U31" s="161"/>
    </row>
    <row r="32" spans="2:21" ht="14.25" customHeight="1" thickBot="1">
      <c r="B32" s="117"/>
      <c r="C32" s="7"/>
      <c r="D32" s="7"/>
      <c r="E32" s="7"/>
      <c r="F32" s="114"/>
      <c r="G32" s="7"/>
      <c r="H32" s="7"/>
      <c r="I32" s="114"/>
      <c r="J32" s="7"/>
      <c r="K32" s="128"/>
      <c r="L32" s="130"/>
      <c r="M32" s="131"/>
      <c r="N32" s="151"/>
      <c r="O32" s="7"/>
      <c r="P32" s="128"/>
      <c r="Q32" s="7"/>
      <c r="R32" s="7"/>
      <c r="S32" s="159"/>
      <c r="T32" s="162"/>
      <c r="U32" s="163"/>
    </row>
    <row r="33" spans="2:21" ht="14.25" customHeight="1" thickTop="1">
      <c r="B33" s="117" t="s">
        <v>68</v>
      </c>
      <c r="C33" s="7"/>
      <c r="D33" s="7"/>
      <c r="E33" s="7"/>
      <c r="F33" s="114"/>
      <c r="G33" s="7"/>
      <c r="H33" s="7"/>
      <c r="I33" s="114"/>
      <c r="J33" s="7"/>
      <c r="K33" s="125"/>
      <c r="L33" s="114"/>
      <c r="M33" s="7"/>
      <c r="N33" s="7"/>
      <c r="O33" s="133">
        <v>10</v>
      </c>
      <c r="P33" s="128"/>
      <c r="Q33" s="7"/>
      <c r="R33" s="7"/>
      <c r="S33" s="159"/>
      <c r="T33" s="162"/>
      <c r="U33" s="163"/>
    </row>
    <row r="34" spans="2:21" ht="14.25" customHeight="1" thickBot="1">
      <c r="B34" s="118" t="s">
        <v>25</v>
      </c>
      <c r="C34" s="7"/>
      <c r="D34" s="7"/>
      <c r="E34" s="7"/>
      <c r="F34" s="114"/>
      <c r="G34" s="7"/>
      <c r="H34" s="7"/>
      <c r="I34" s="119">
        <v>9</v>
      </c>
      <c r="J34" s="7"/>
      <c r="K34" s="125"/>
      <c r="L34" s="114"/>
      <c r="M34" s="7"/>
      <c r="N34" s="7"/>
      <c r="O34" s="133">
        <v>6</v>
      </c>
      <c r="P34" s="128"/>
      <c r="Q34" s="7"/>
      <c r="R34" s="7"/>
      <c r="S34" s="159"/>
      <c r="T34" s="162"/>
      <c r="U34" s="163"/>
    </row>
    <row r="35" spans="2:21" ht="14.25" customHeight="1" thickTop="1">
      <c r="B35" s="120"/>
      <c r="C35" s="123"/>
      <c r="D35" s="123"/>
      <c r="E35" s="123"/>
      <c r="F35" s="122"/>
      <c r="G35" s="123"/>
      <c r="H35" s="124"/>
      <c r="I35" s="114"/>
      <c r="J35" s="7"/>
      <c r="K35" s="125"/>
      <c r="L35" s="114"/>
      <c r="M35" s="7"/>
      <c r="N35" s="7"/>
      <c r="O35" s="133">
        <v>8</v>
      </c>
      <c r="P35" s="128"/>
      <c r="Q35" s="7"/>
      <c r="R35" s="7"/>
      <c r="S35" s="159"/>
      <c r="T35" s="162"/>
      <c r="U35" s="163"/>
    </row>
    <row r="36" spans="2:21" ht="14.25" customHeight="1" thickBot="1">
      <c r="B36" s="117"/>
      <c r="C36" s="7"/>
      <c r="D36" s="7"/>
      <c r="E36" s="7"/>
      <c r="F36" s="114"/>
      <c r="G36" s="7"/>
      <c r="H36" s="125"/>
      <c r="I36" s="130"/>
      <c r="J36" s="131"/>
      <c r="K36" s="151"/>
      <c r="L36" s="114"/>
      <c r="M36" s="7"/>
      <c r="N36" s="7"/>
      <c r="O36" s="7"/>
      <c r="P36" s="128"/>
      <c r="Q36" s="7"/>
      <c r="R36" s="7"/>
      <c r="S36" s="159"/>
      <c r="T36" s="162"/>
      <c r="U36" s="163"/>
    </row>
    <row r="37" spans="2:21" ht="14.25" customHeight="1" thickTop="1">
      <c r="B37" s="117" t="s">
        <v>69</v>
      </c>
      <c r="C37" s="7"/>
      <c r="D37" s="7"/>
      <c r="E37" s="7"/>
      <c r="F37" s="114"/>
      <c r="G37" s="7"/>
      <c r="H37" s="128"/>
      <c r="I37" s="114"/>
      <c r="J37" s="7"/>
      <c r="K37" s="7"/>
      <c r="L37" s="119">
        <v>11</v>
      </c>
      <c r="M37" s="7"/>
      <c r="N37" s="7"/>
      <c r="O37" s="7"/>
      <c r="P37" s="128"/>
      <c r="Q37" s="7"/>
      <c r="R37" s="7"/>
      <c r="S37" s="159"/>
      <c r="T37" s="162"/>
      <c r="U37" s="163"/>
    </row>
    <row r="38" spans="2:21" ht="14.25" customHeight="1">
      <c r="B38" s="118" t="s">
        <v>22</v>
      </c>
      <c r="C38" s="134"/>
      <c r="D38" s="134"/>
      <c r="E38" s="134"/>
      <c r="F38" s="158"/>
      <c r="G38" s="134"/>
      <c r="H38" s="135"/>
      <c r="I38" s="114"/>
      <c r="J38" s="7"/>
      <c r="K38" s="7"/>
      <c r="L38" s="114"/>
      <c r="M38" s="7"/>
      <c r="N38" s="7"/>
      <c r="O38" s="7"/>
      <c r="P38" s="128"/>
      <c r="Q38" s="7"/>
      <c r="R38" s="7"/>
      <c r="S38" s="159"/>
      <c r="T38" s="162"/>
      <c r="U38" s="163"/>
    </row>
    <row r="39" spans="2:21" ht="14.25" customHeight="1">
      <c r="B39" s="120"/>
      <c r="C39" s="7"/>
      <c r="D39" s="7"/>
      <c r="E39" s="7"/>
      <c r="F39" s="114"/>
      <c r="G39" s="7"/>
      <c r="H39" s="16"/>
      <c r="I39" s="164">
        <v>8</v>
      </c>
      <c r="J39" s="16"/>
      <c r="K39" s="16"/>
      <c r="L39" s="16"/>
      <c r="M39" s="7"/>
      <c r="N39" s="7"/>
      <c r="O39" s="7"/>
      <c r="P39" s="128"/>
      <c r="Q39" s="7"/>
      <c r="R39" s="7"/>
      <c r="S39" s="159"/>
      <c r="T39" s="162"/>
      <c r="U39" s="163"/>
    </row>
    <row r="40" spans="2:21" ht="14.25" customHeight="1" thickBot="1">
      <c r="B40" s="117"/>
      <c r="C40" s="7"/>
      <c r="D40" s="7"/>
      <c r="E40" s="7"/>
      <c r="F40" s="114"/>
      <c r="G40" s="8"/>
      <c r="H40" s="16"/>
      <c r="I40" s="16"/>
      <c r="J40" s="16"/>
      <c r="K40" s="16"/>
      <c r="L40" s="16"/>
      <c r="M40" s="7"/>
      <c r="N40" s="7"/>
      <c r="O40" s="7"/>
      <c r="P40" s="128"/>
      <c r="Q40" s="130"/>
      <c r="R40" s="131"/>
      <c r="S40" s="165"/>
      <c r="T40" s="162"/>
      <c r="U40" s="163"/>
    </row>
    <row r="41" spans="2:21" ht="14.25" customHeight="1" thickTop="1">
      <c r="B41" s="117" t="s">
        <v>70</v>
      </c>
      <c r="C41" s="16"/>
      <c r="D41" s="16"/>
      <c r="E41" s="16"/>
      <c r="F41" s="114"/>
      <c r="G41" s="7"/>
      <c r="H41" s="16"/>
      <c r="I41" s="16"/>
      <c r="J41" s="16"/>
      <c r="K41" s="16"/>
      <c r="L41" s="16"/>
      <c r="M41" s="7"/>
      <c r="N41" s="7"/>
      <c r="O41" s="7"/>
      <c r="P41" s="125"/>
      <c r="Q41" s="7"/>
      <c r="R41" s="7"/>
      <c r="S41" s="159"/>
      <c r="T41" s="162"/>
      <c r="U41" s="163"/>
    </row>
    <row r="42" spans="2:21" ht="14.25" customHeight="1" thickBot="1">
      <c r="B42" s="118" t="s">
        <v>27</v>
      </c>
      <c r="C42" s="16"/>
      <c r="D42" s="16"/>
      <c r="E42" s="16"/>
      <c r="F42" s="114"/>
      <c r="G42" s="7"/>
      <c r="H42" s="7"/>
      <c r="I42" s="119">
        <v>12</v>
      </c>
      <c r="J42" s="7"/>
      <c r="K42" s="7"/>
      <c r="L42" s="114"/>
      <c r="M42" s="7"/>
      <c r="N42" s="7"/>
      <c r="O42" s="7"/>
      <c r="P42" s="125"/>
      <c r="Q42" s="7"/>
      <c r="R42" s="7"/>
      <c r="S42" s="159"/>
      <c r="T42" s="162"/>
      <c r="U42" s="163"/>
    </row>
    <row r="43" spans="2:21" ht="14.25" customHeight="1" thickTop="1">
      <c r="B43" s="120"/>
      <c r="C43" s="121"/>
      <c r="D43" s="121"/>
      <c r="E43" s="121"/>
      <c r="F43" s="122"/>
      <c r="G43" s="123"/>
      <c r="H43" s="124"/>
      <c r="I43" s="114"/>
      <c r="J43" s="7"/>
      <c r="K43" s="7"/>
      <c r="L43" s="114"/>
      <c r="M43" s="7"/>
      <c r="N43" s="7"/>
      <c r="O43" s="7"/>
      <c r="P43" s="125"/>
      <c r="Q43" s="7"/>
      <c r="R43" s="7"/>
      <c r="S43" s="159"/>
      <c r="T43" s="162"/>
      <c r="U43" s="163"/>
    </row>
    <row r="44" spans="2:21" ht="14.25" customHeight="1" thickBot="1">
      <c r="B44" s="16"/>
      <c r="C44" s="16"/>
      <c r="D44" s="16"/>
      <c r="E44" s="16"/>
      <c r="F44" s="114"/>
      <c r="G44" s="7"/>
      <c r="H44" s="125"/>
      <c r="I44" s="114"/>
      <c r="J44" s="7"/>
      <c r="K44" s="7"/>
      <c r="L44" s="119">
        <v>10</v>
      </c>
      <c r="M44" s="7"/>
      <c r="N44" s="7"/>
      <c r="O44" s="7"/>
      <c r="P44" s="125"/>
      <c r="Q44" s="7"/>
      <c r="R44" s="7"/>
      <c r="S44" s="159"/>
      <c r="T44" s="162"/>
      <c r="U44" s="163"/>
    </row>
    <row r="45" spans="2:21" ht="14.25" customHeight="1" thickTop="1">
      <c r="B45" s="117" t="s">
        <v>71</v>
      </c>
      <c r="C45" s="7"/>
      <c r="D45" s="7"/>
      <c r="E45" s="7"/>
      <c r="F45" s="114"/>
      <c r="G45" s="7"/>
      <c r="H45" s="128"/>
      <c r="I45" s="122"/>
      <c r="J45" s="129"/>
      <c r="K45" s="124"/>
      <c r="L45" s="16"/>
      <c r="M45" s="16"/>
      <c r="N45" s="16"/>
      <c r="O45" s="16"/>
      <c r="P45" s="166"/>
      <c r="Q45" s="16"/>
      <c r="R45" s="16"/>
      <c r="S45" s="159"/>
      <c r="T45" s="162"/>
      <c r="U45" s="163"/>
    </row>
    <row r="46" spans="2:21" ht="14.25" customHeight="1">
      <c r="B46" s="118" t="s">
        <v>23</v>
      </c>
      <c r="C46" s="134"/>
      <c r="D46" s="134"/>
      <c r="E46" s="134"/>
      <c r="F46" s="114"/>
      <c r="G46" s="7"/>
      <c r="H46" s="128"/>
      <c r="I46" s="114"/>
      <c r="J46" s="127"/>
      <c r="K46" s="125"/>
      <c r="L46" s="16"/>
      <c r="M46" s="16"/>
      <c r="N46" s="16"/>
      <c r="O46" s="16"/>
      <c r="P46" s="166"/>
      <c r="Q46" s="16"/>
      <c r="R46" s="16"/>
      <c r="S46" s="159"/>
      <c r="T46" s="162"/>
      <c r="U46" s="163"/>
    </row>
    <row r="47" spans="2:21" ht="14.25" customHeight="1">
      <c r="B47" s="120"/>
      <c r="C47" s="7"/>
      <c r="D47" s="7"/>
      <c r="E47" s="7"/>
      <c r="F47" s="146"/>
      <c r="G47" s="147"/>
      <c r="H47" s="147"/>
      <c r="I47" s="119">
        <v>0</v>
      </c>
      <c r="J47" s="127"/>
      <c r="K47" s="125"/>
      <c r="L47" s="16"/>
      <c r="M47" s="16"/>
      <c r="N47" s="16"/>
      <c r="O47" s="16"/>
      <c r="P47" s="166"/>
      <c r="Q47" s="16"/>
      <c r="R47" s="16"/>
      <c r="S47" s="159"/>
      <c r="T47" s="162"/>
      <c r="U47" s="163"/>
    </row>
    <row r="48" spans="2:21" ht="14.25" customHeight="1" thickBot="1">
      <c r="B48" s="117"/>
      <c r="C48" s="7"/>
      <c r="D48" s="7"/>
      <c r="E48" s="7"/>
      <c r="F48" s="114"/>
      <c r="G48" s="7"/>
      <c r="H48" s="7"/>
      <c r="I48" s="114"/>
      <c r="J48" s="7"/>
      <c r="K48" s="125"/>
      <c r="L48" s="114"/>
      <c r="M48" s="16"/>
      <c r="N48" s="16"/>
      <c r="O48" s="164">
        <v>10</v>
      </c>
      <c r="P48" s="166"/>
      <c r="Q48" s="16"/>
      <c r="R48" s="16"/>
      <c r="S48" s="159"/>
      <c r="T48" s="162"/>
      <c r="U48" s="163"/>
    </row>
    <row r="49" spans="2:21" ht="14.25" customHeight="1" thickBot="1" thickTop="1">
      <c r="B49" s="117" t="s">
        <v>72</v>
      </c>
      <c r="C49" s="16"/>
      <c r="D49" s="16"/>
      <c r="E49" s="16"/>
      <c r="F49" s="114"/>
      <c r="G49" s="7"/>
      <c r="H49" s="7"/>
      <c r="I49" s="119"/>
      <c r="J49" s="7"/>
      <c r="K49" s="128"/>
      <c r="L49" s="122"/>
      <c r="M49" s="123"/>
      <c r="N49" s="124"/>
      <c r="O49" s="164">
        <v>9</v>
      </c>
      <c r="P49" s="166"/>
      <c r="Q49" s="16"/>
      <c r="R49" s="16"/>
      <c r="S49" s="159"/>
      <c r="T49" s="167"/>
      <c r="U49" s="168"/>
    </row>
    <row r="50" spans="2:21" ht="14.25" customHeight="1">
      <c r="B50" s="118" t="s">
        <v>14</v>
      </c>
      <c r="C50" s="169"/>
      <c r="D50" s="169"/>
      <c r="E50" s="169"/>
      <c r="F50" s="158"/>
      <c r="G50" s="134"/>
      <c r="H50" s="134"/>
      <c r="I50" s="119">
        <v>7</v>
      </c>
      <c r="J50" s="7"/>
      <c r="K50" s="128"/>
      <c r="L50" s="114"/>
      <c r="M50" s="7"/>
      <c r="N50" s="125"/>
      <c r="O50" s="16"/>
      <c r="P50" s="166"/>
      <c r="Q50" s="16"/>
      <c r="R50" s="16"/>
      <c r="S50" s="7"/>
      <c r="T50" s="16"/>
      <c r="U50" s="16"/>
    </row>
    <row r="51" spans="2:21" ht="14.25" customHeight="1">
      <c r="B51" s="120"/>
      <c r="C51" s="16"/>
      <c r="D51" s="16"/>
      <c r="E51" s="16"/>
      <c r="F51" s="114"/>
      <c r="G51" s="7"/>
      <c r="H51" s="128"/>
      <c r="I51" s="114"/>
      <c r="J51" s="7"/>
      <c r="K51" s="128"/>
      <c r="L51" s="114"/>
      <c r="M51" s="7"/>
      <c r="N51" s="125"/>
      <c r="O51" s="16"/>
      <c r="P51" s="166"/>
      <c r="Q51" s="16"/>
      <c r="R51" s="16"/>
      <c r="S51" s="7"/>
      <c r="T51" s="16"/>
      <c r="U51" s="16"/>
    </row>
    <row r="52" spans="2:21" ht="14.25" customHeight="1" thickBot="1">
      <c r="B52" s="16"/>
      <c r="C52" s="16"/>
      <c r="D52" s="16"/>
      <c r="E52" s="16"/>
      <c r="F52" s="114"/>
      <c r="G52" s="7"/>
      <c r="H52" s="128"/>
      <c r="I52" s="130"/>
      <c r="J52" s="131"/>
      <c r="K52" s="132"/>
      <c r="L52" s="114"/>
      <c r="M52" s="7"/>
      <c r="N52" s="125"/>
      <c r="O52" s="16"/>
      <c r="P52" s="166"/>
      <c r="Q52" s="16"/>
      <c r="R52" s="16"/>
      <c r="S52" s="7"/>
      <c r="T52" s="16"/>
      <c r="U52" s="16"/>
    </row>
    <row r="53" spans="2:21" ht="14.25" customHeight="1" thickTop="1">
      <c r="B53" s="117" t="s">
        <v>73</v>
      </c>
      <c r="C53" s="7"/>
      <c r="D53" s="7"/>
      <c r="E53" s="7"/>
      <c r="F53" s="114"/>
      <c r="G53" s="7"/>
      <c r="H53" s="125"/>
      <c r="I53" s="114"/>
      <c r="J53" s="127"/>
      <c r="K53" s="16"/>
      <c r="L53" s="164">
        <v>0</v>
      </c>
      <c r="M53" s="16"/>
      <c r="N53" s="166"/>
      <c r="O53" s="16"/>
      <c r="P53" s="166"/>
      <c r="Q53" s="16"/>
      <c r="R53" s="16"/>
      <c r="S53" s="7"/>
      <c r="T53" s="16"/>
      <c r="U53" s="16"/>
    </row>
    <row r="54" spans="2:21" ht="14.25" customHeight="1" thickBot="1">
      <c r="B54" s="118" t="s">
        <v>17</v>
      </c>
      <c r="C54" s="131"/>
      <c r="D54" s="131"/>
      <c r="E54" s="131"/>
      <c r="F54" s="130"/>
      <c r="G54" s="131"/>
      <c r="H54" s="151"/>
      <c r="I54" s="114"/>
      <c r="J54" s="127"/>
      <c r="K54" s="16"/>
      <c r="L54" s="16"/>
      <c r="M54" s="16"/>
      <c r="N54" s="166"/>
      <c r="O54" s="16"/>
      <c r="P54" s="166"/>
      <c r="Q54" s="16"/>
      <c r="R54" s="16"/>
      <c r="S54" s="7"/>
      <c r="T54" s="16"/>
      <c r="U54" s="16"/>
    </row>
    <row r="55" spans="2:21" ht="14.25" customHeight="1" thickTop="1">
      <c r="B55" s="120"/>
      <c r="C55" s="7"/>
      <c r="D55" s="7"/>
      <c r="E55" s="7"/>
      <c r="F55" s="114"/>
      <c r="G55" s="7"/>
      <c r="H55" s="7"/>
      <c r="I55" s="119">
        <v>8</v>
      </c>
      <c r="J55" s="127"/>
      <c r="K55" s="16"/>
      <c r="L55" s="16"/>
      <c r="M55" s="16"/>
      <c r="N55" s="166"/>
      <c r="O55" s="16"/>
      <c r="P55" s="166"/>
      <c r="Q55" s="16"/>
      <c r="R55" s="16"/>
      <c r="S55" s="7"/>
      <c r="T55" s="16"/>
      <c r="U55" s="16"/>
    </row>
    <row r="56" spans="2:21" ht="14.25" customHeight="1">
      <c r="B56" s="117"/>
      <c r="C56" s="7"/>
      <c r="D56" s="7"/>
      <c r="E56" s="7"/>
      <c r="F56" s="114"/>
      <c r="G56" s="7"/>
      <c r="H56" s="7"/>
      <c r="I56" s="114"/>
      <c r="J56" s="7"/>
      <c r="K56" s="16"/>
      <c r="L56" s="16"/>
      <c r="M56" s="16"/>
      <c r="N56" s="166"/>
      <c r="O56" s="16"/>
      <c r="P56" s="166"/>
      <c r="Q56" s="16"/>
      <c r="R56" s="16"/>
      <c r="S56" s="7"/>
      <c r="T56" s="16"/>
      <c r="U56" s="16"/>
    </row>
    <row r="57" spans="2:21" ht="14.25" customHeight="1" thickBot="1">
      <c r="B57" s="117" t="s">
        <v>74</v>
      </c>
      <c r="C57" s="7"/>
      <c r="D57" s="7"/>
      <c r="E57" s="7"/>
      <c r="F57" s="114"/>
      <c r="G57" s="8"/>
      <c r="H57" s="127"/>
      <c r="I57" s="136"/>
      <c r="J57" s="138"/>
      <c r="K57" s="16"/>
      <c r="L57" s="16"/>
      <c r="M57" s="16"/>
      <c r="N57" s="166"/>
      <c r="O57" s="130"/>
      <c r="P57" s="170"/>
      <c r="Q57" s="16"/>
      <c r="R57" s="16"/>
      <c r="S57" s="7"/>
      <c r="T57" s="16"/>
      <c r="U57" s="16"/>
    </row>
    <row r="58" spans="2:21" ht="14.25" customHeight="1" thickBot="1" thickTop="1">
      <c r="B58" s="118" t="s">
        <v>30</v>
      </c>
      <c r="C58" s="7"/>
      <c r="D58" s="7"/>
      <c r="E58" s="7"/>
      <c r="F58" s="114"/>
      <c r="G58" s="127"/>
      <c r="H58" s="127"/>
      <c r="I58" s="119">
        <v>9</v>
      </c>
      <c r="J58" s="138"/>
      <c r="K58" s="16"/>
      <c r="L58" s="16"/>
      <c r="M58" s="16"/>
      <c r="N58" s="171"/>
      <c r="O58" s="16"/>
      <c r="P58" s="16"/>
      <c r="Q58" s="164">
        <v>11</v>
      </c>
      <c r="R58" s="16"/>
      <c r="S58" s="7"/>
      <c r="T58" s="16"/>
      <c r="U58" s="16"/>
    </row>
    <row r="59" spans="2:21" ht="14.25" customHeight="1" thickTop="1">
      <c r="B59" s="120"/>
      <c r="C59" s="123"/>
      <c r="D59" s="123"/>
      <c r="E59" s="123"/>
      <c r="F59" s="122"/>
      <c r="G59" s="123"/>
      <c r="H59" s="124"/>
      <c r="I59" s="114"/>
      <c r="J59" s="7"/>
      <c r="K59" s="16"/>
      <c r="L59" s="16"/>
      <c r="M59" s="16"/>
      <c r="N59" s="171"/>
      <c r="O59" s="16"/>
      <c r="P59" s="16"/>
      <c r="Q59" s="164">
        <v>11</v>
      </c>
      <c r="R59" s="16"/>
      <c r="S59" s="16"/>
      <c r="T59" s="16"/>
      <c r="U59" s="16"/>
    </row>
    <row r="60" spans="2:21" ht="14.25" customHeight="1" thickBot="1">
      <c r="B60" s="117"/>
      <c r="C60" s="7"/>
      <c r="D60" s="7"/>
      <c r="E60" s="7"/>
      <c r="F60" s="114"/>
      <c r="G60" s="7"/>
      <c r="H60" s="125"/>
      <c r="I60" s="114"/>
      <c r="J60" s="7"/>
      <c r="K60" s="16"/>
      <c r="L60" s="172">
        <v>5</v>
      </c>
      <c r="M60" s="16"/>
      <c r="N60" s="171"/>
      <c r="O60" s="16"/>
      <c r="P60" s="16"/>
      <c r="Q60" s="16"/>
      <c r="R60" s="16"/>
      <c r="S60" s="16"/>
      <c r="T60" s="16"/>
      <c r="U60" s="16"/>
    </row>
    <row r="61" spans="2:21" ht="14.25" customHeight="1" thickTop="1">
      <c r="B61" s="117" t="s">
        <v>75</v>
      </c>
      <c r="C61" s="7"/>
      <c r="D61" s="7"/>
      <c r="E61" s="7"/>
      <c r="F61" s="114"/>
      <c r="G61" s="7"/>
      <c r="H61" s="128"/>
      <c r="I61" s="122"/>
      <c r="J61" s="123"/>
      <c r="K61" s="157"/>
      <c r="L61" s="114"/>
      <c r="M61" s="114"/>
      <c r="N61" s="150"/>
      <c r="O61" s="16"/>
      <c r="P61" s="16"/>
      <c r="Q61" s="16"/>
      <c r="R61" s="16"/>
      <c r="S61" s="16"/>
      <c r="T61" s="16"/>
      <c r="U61" s="16"/>
    </row>
    <row r="62" spans="2:21" ht="14.25" customHeight="1">
      <c r="B62" s="118" t="s">
        <v>21</v>
      </c>
      <c r="C62" s="134"/>
      <c r="D62" s="134"/>
      <c r="E62" s="134"/>
      <c r="F62" s="158"/>
      <c r="G62" s="134"/>
      <c r="H62" s="135"/>
      <c r="I62" s="114"/>
      <c r="J62" s="7"/>
      <c r="K62" s="128"/>
      <c r="L62" s="114"/>
      <c r="M62" s="114"/>
      <c r="N62" s="150"/>
      <c r="O62" s="16"/>
      <c r="P62" s="16"/>
      <c r="Q62" s="16"/>
      <c r="R62" s="16"/>
      <c r="S62" s="16"/>
      <c r="T62" s="16"/>
      <c r="U62" s="16"/>
    </row>
    <row r="63" spans="2:21" ht="14.25" customHeight="1">
      <c r="B63" s="120"/>
      <c r="C63" s="7"/>
      <c r="D63" s="7"/>
      <c r="E63" s="7"/>
      <c r="F63" s="114"/>
      <c r="G63" s="7"/>
      <c r="H63" s="7"/>
      <c r="I63" s="119">
        <v>2</v>
      </c>
      <c r="J63" s="7"/>
      <c r="K63" s="10"/>
      <c r="L63" s="136"/>
      <c r="M63" s="136"/>
      <c r="N63" s="142"/>
      <c r="O63" s="16"/>
      <c r="P63" s="16"/>
      <c r="Q63" s="16"/>
      <c r="R63" s="16"/>
      <c r="S63" s="16"/>
      <c r="T63" s="16"/>
      <c r="U63" s="16"/>
    </row>
    <row r="64" spans="2:21" ht="14.25" customHeight="1">
      <c r="B64" s="117"/>
      <c r="C64" s="7"/>
      <c r="D64" s="7"/>
      <c r="E64" s="7"/>
      <c r="F64" s="114"/>
      <c r="G64" s="7"/>
      <c r="H64" s="7"/>
      <c r="I64" s="114"/>
      <c r="J64" s="127"/>
      <c r="K64" s="173"/>
      <c r="L64" s="153"/>
      <c r="M64" s="152"/>
      <c r="N64" s="173"/>
      <c r="O64" s="16"/>
      <c r="P64" s="16"/>
      <c r="Q64" s="16"/>
      <c r="R64" s="16"/>
      <c r="S64" s="16"/>
      <c r="T64" s="16"/>
      <c r="U64" s="16"/>
    </row>
    <row r="65" spans="2:21" ht="14.25" customHeight="1" thickBot="1">
      <c r="B65" s="117" t="s">
        <v>76</v>
      </c>
      <c r="C65" s="7"/>
      <c r="D65" s="7"/>
      <c r="E65" s="7"/>
      <c r="F65" s="114"/>
      <c r="G65" s="8"/>
      <c r="H65" s="127"/>
      <c r="I65" s="136"/>
      <c r="J65" s="138"/>
      <c r="K65" s="173"/>
      <c r="L65" s="130"/>
      <c r="M65" s="131"/>
      <c r="N65" s="132"/>
      <c r="O65" s="16"/>
      <c r="P65" s="16"/>
      <c r="Q65" s="16"/>
      <c r="R65" s="16"/>
      <c r="S65" s="16"/>
      <c r="T65" s="16"/>
      <c r="U65" s="16"/>
    </row>
    <row r="66" spans="2:21" ht="14.25" customHeight="1" thickBot="1" thickTop="1">
      <c r="B66" s="177" t="s">
        <v>15</v>
      </c>
      <c r="C66" s="7"/>
      <c r="D66" s="7"/>
      <c r="E66" s="7"/>
      <c r="F66" s="119">
        <v>9</v>
      </c>
      <c r="G66" s="127"/>
      <c r="H66" s="127"/>
      <c r="I66" s="136"/>
      <c r="J66" s="138"/>
      <c r="K66" s="125"/>
      <c r="L66" s="114"/>
      <c r="M66" s="7"/>
      <c r="N66" s="7"/>
      <c r="O66" s="164">
        <v>3</v>
      </c>
      <c r="P66" s="16"/>
      <c r="Q66" s="16"/>
      <c r="R66" s="16"/>
      <c r="S66" s="16"/>
      <c r="T66" s="16"/>
      <c r="U66" s="16"/>
    </row>
    <row r="67" spans="2:21" ht="14.25" customHeight="1" thickTop="1">
      <c r="B67" s="178"/>
      <c r="C67" s="123"/>
      <c r="D67" s="123"/>
      <c r="E67" s="124"/>
      <c r="F67" s="114"/>
      <c r="G67" s="7"/>
      <c r="H67" s="7"/>
      <c r="I67" s="114"/>
      <c r="J67" s="7"/>
      <c r="K67" s="125"/>
      <c r="L67" s="16"/>
      <c r="M67" s="7"/>
      <c r="N67" s="7"/>
      <c r="O67" s="133">
        <v>6</v>
      </c>
      <c r="P67" s="16"/>
      <c r="Q67" s="16"/>
      <c r="R67" s="16"/>
      <c r="S67" s="16"/>
      <c r="T67" s="16"/>
      <c r="U67" s="16"/>
    </row>
    <row r="68" spans="2:21" ht="14.25" customHeight="1" thickBot="1">
      <c r="B68" s="117"/>
      <c r="C68" s="7"/>
      <c r="D68" s="7"/>
      <c r="E68" s="125"/>
      <c r="F68" s="114"/>
      <c r="G68" s="7"/>
      <c r="H68" s="7"/>
      <c r="I68" s="164">
        <v>8</v>
      </c>
      <c r="J68" s="16"/>
      <c r="K68" s="166"/>
      <c r="L68" s="16"/>
      <c r="M68" s="7"/>
      <c r="N68" s="7"/>
      <c r="O68" s="7"/>
      <c r="P68" s="7"/>
      <c r="Q68" s="7"/>
      <c r="R68" s="7"/>
      <c r="S68" s="7"/>
      <c r="T68" s="7"/>
      <c r="U68" s="7"/>
    </row>
    <row r="69" spans="2:21" ht="14.25" customHeight="1" thickTop="1">
      <c r="B69" s="117" t="s">
        <v>77</v>
      </c>
      <c r="C69" s="7"/>
      <c r="D69" s="7"/>
      <c r="E69" s="7"/>
      <c r="F69" s="174"/>
      <c r="G69" s="123"/>
      <c r="H69" s="157"/>
      <c r="I69" s="16"/>
      <c r="J69" s="16"/>
      <c r="K69" s="166"/>
      <c r="L69" s="16"/>
      <c r="M69" s="7"/>
      <c r="N69" s="7"/>
      <c r="O69" s="7"/>
      <c r="P69" s="7"/>
      <c r="Q69" s="7"/>
      <c r="R69" s="7"/>
      <c r="S69" s="7"/>
      <c r="T69" s="7"/>
      <c r="U69" s="7"/>
    </row>
    <row r="70" spans="2:21" ht="14.25" customHeight="1">
      <c r="B70" s="118" t="s">
        <v>19</v>
      </c>
      <c r="C70" s="134"/>
      <c r="D70" s="134"/>
      <c r="E70" s="134"/>
      <c r="F70" s="175"/>
      <c r="G70" s="7"/>
      <c r="H70" s="128"/>
      <c r="I70" s="16"/>
      <c r="J70" s="16"/>
      <c r="K70" s="166"/>
      <c r="L70" s="16"/>
      <c r="M70" s="7"/>
      <c r="N70" s="7"/>
      <c r="O70" s="7"/>
      <c r="P70" s="7"/>
      <c r="Q70" s="7"/>
      <c r="R70" s="7"/>
      <c r="S70" s="7"/>
      <c r="T70" s="7"/>
      <c r="U70" s="7"/>
    </row>
    <row r="71" spans="2:21" ht="14.25" customHeight="1" thickBot="1">
      <c r="B71" s="120"/>
      <c r="C71" s="7"/>
      <c r="D71" s="7"/>
      <c r="E71" s="7"/>
      <c r="F71" s="119">
        <v>5</v>
      </c>
      <c r="G71" s="7"/>
      <c r="H71" s="128"/>
      <c r="I71" s="130"/>
      <c r="J71" s="176"/>
      <c r="K71" s="170"/>
      <c r="L71" s="164"/>
      <c r="M71" s="7"/>
      <c r="N71" s="7"/>
      <c r="O71" s="7"/>
      <c r="P71" s="7"/>
      <c r="Q71" s="7"/>
      <c r="R71" s="7"/>
      <c r="S71" s="7"/>
      <c r="T71" s="7"/>
      <c r="U71" s="7"/>
    </row>
    <row r="72" spans="2:21" ht="14.25" customHeight="1" thickTop="1">
      <c r="B72" s="117"/>
      <c r="C72" s="7"/>
      <c r="D72" s="7"/>
      <c r="E72" s="7"/>
      <c r="F72" s="114"/>
      <c r="G72" s="7"/>
      <c r="H72" s="125"/>
      <c r="I72" s="16"/>
      <c r="J72" s="16"/>
      <c r="K72" s="16"/>
      <c r="L72" s="172">
        <v>7</v>
      </c>
      <c r="M72" s="7"/>
      <c r="N72" s="7"/>
      <c r="O72" s="7"/>
      <c r="P72" s="7"/>
      <c r="Q72" s="7"/>
      <c r="R72" s="7"/>
      <c r="S72" s="7"/>
      <c r="T72" s="7"/>
      <c r="U72" s="7"/>
    </row>
    <row r="73" spans="2:21" ht="14.25" customHeight="1">
      <c r="B73" s="117" t="s">
        <v>78</v>
      </c>
      <c r="C73" s="7"/>
      <c r="D73" s="7"/>
      <c r="E73" s="7"/>
      <c r="F73" s="114"/>
      <c r="G73" s="7"/>
      <c r="H73" s="125"/>
      <c r="I73" s="16"/>
      <c r="J73" s="16"/>
      <c r="K73" s="16"/>
      <c r="L73" s="16"/>
      <c r="M73" s="7"/>
      <c r="N73" s="7"/>
      <c r="O73" s="7"/>
      <c r="P73" s="7"/>
      <c r="Q73" s="7"/>
      <c r="R73" s="7"/>
      <c r="S73" s="7"/>
      <c r="T73" s="7"/>
      <c r="U73" s="7"/>
    </row>
    <row r="74" spans="2:21" ht="14.25" customHeight="1" thickBot="1">
      <c r="B74" s="118" t="s">
        <v>35</v>
      </c>
      <c r="C74" s="131"/>
      <c r="D74" s="131"/>
      <c r="E74" s="131"/>
      <c r="F74" s="130"/>
      <c r="G74" s="131"/>
      <c r="H74" s="151"/>
      <c r="I74" s="114"/>
      <c r="J74" s="7"/>
      <c r="K74" s="7"/>
      <c r="L74" s="114"/>
      <c r="M74" s="7"/>
      <c r="N74" s="7"/>
      <c r="O74" s="7"/>
      <c r="P74" s="7"/>
      <c r="Q74" s="7"/>
      <c r="R74" s="7"/>
      <c r="S74" s="7"/>
      <c r="T74" s="7"/>
      <c r="U74" s="7"/>
    </row>
    <row r="75" spans="2:21" ht="14.25" customHeight="1" thickTop="1">
      <c r="B75" s="120"/>
      <c r="C75" s="7"/>
      <c r="D75" s="7"/>
      <c r="E75" s="7"/>
      <c r="F75" s="114"/>
      <c r="G75" s="7"/>
      <c r="H75" s="7"/>
      <c r="I75" s="119">
        <v>10</v>
      </c>
      <c r="J75" s="7"/>
      <c r="K75" s="7"/>
      <c r="L75" s="114"/>
      <c r="M75" s="7"/>
      <c r="N75" s="7"/>
      <c r="O75" s="7"/>
      <c r="P75" s="7"/>
      <c r="Q75" s="7"/>
      <c r="R75" s="7"/>
      <c r="S75" s="7"/>
      <c r="T75" s="7"/>
      <c r="U75" s="7"/>
    </row>
    <row r="76" spans="2:21" ht="14.25" customHeight="1">
      <c r="B76" s="117"/>
      <c r="C76" s="7"/>
      <c r="D76" s="7"/>
      <c r="E76" s="7"/>
      <c r="F76" s="114"/>
      <c r="G76" s="7"/>
      <c r="H76" s="7"/>
      <c r="I76" s="114"/>
      <c r="J76" s="7"/>
      <c r="K76" s="7"/>
      <c r="L76" s="114"/>
      <c r="M76" s="7"/>
      <c r="N76" s="7"/>
      <c r="O76" s="7"/>
      <c r="P76" s="7"/>
      <c r="Q76" s="7"/>
      <c r="R76" s="7"/>
      <c r="S76" s="7"/>
      <c r="T76" s="7"/>
      <c r="U76" s="7"/>
    </row>
  </sheetData>
  <mergeCells count="21">
    <mergeCell ref="B66:B67"/>
    <mergeCell ref="B70:B71"/>
    <mergeCell ref="B74:B75"/>
    <mergeCell ref="B50:B51"/>
    <mergeCell ref="B54:B55"/>
    <mergeCell ref="B58:B59"/>
    <mergeCell ref="B62:B63"/>
    <mergeCell ref="B30:B31"/>
    <mergeCell ref="T31:U49"/>
    <mergeCell ref="B34:B35"/>
    <mergeCell ref="B38:B39"/>
    <mergeCell ref="B42:B43"/>
    <mergeCell ref="B46:B47"/>
    <mergeCell ref="B14:B15"/>
    <mergeCell ref="B18:B19"/>
    <mergeCell ref="B22:B23"/>
    <mergeCell ref="B26:B27"/>
    <mergeCell ref="B1:U1"/>
    <mergeCell ref="L4:U7"/>
    <mergeCell ref="B6:B7"/>
    <mergeCell ref="B10:B1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31.125" style="0" customWidth="1"/>
    <col min="3" max="22" width="3.75390625" style="0" customWidth="1"/>
  </cols>
  <sheetData>
    <row r="1" spans="1:22" ht="30" customHeight="1">
      <c r="A1" t="s">
        <v>94</v>
      </c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</row>
    <row r="2" spans="2:22" ht="30" customHeight="1">
      <c r="B2" s="1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2" ht="30" customHeight="1">
      <c r="B3" s="115" t="s">
        <v>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ht="14.25" customHeight="1">
      <c r="B4" s="113"/>
      <c r="C4" s="7"/>
      <c r="D4" s="7"/>
      <c r="E4" s="7"/>
      <c r="F4" s="114"/>
      <c r="G4" s="7"/>
      <c r="H4" s="8"/>
      <c r="I4" s="114"/>
      <c r="J4" s="7"/>
      <c r="K4" s="7"/>
      <c r="L4" s="114"/>
      <c r="M4" s="116" t="s">
        <v>57</v>
      </c>
      <c r="N4" s="116"/>
      <c r="O4" s="116"/>
      <c r="P4" s="116"/>
      <c r="Q4" s="116"/>
      <c r="R4" s="116"/>
      <c r="S4" s="116"/>
      <c r="T4" s="116"/>
      <c r="U4" s="116"/>
      <c r="V4" s="116"/>
    </row>
    <row r="5" spans="2:22" ht="14.25" customHeight="1">
      <c r="B5" s="117" t="s">
        <v>80</v>
      </c>
      <c r="C5" s="16"/>
      <c r="D5" s="16"/>
      <c r="E5" s="16"/>
      <c r="F5" s="114"/>
      <c r="G5" s="7"/>
      <c r="H5" s="7"/>
      <c r="I5" s="114"/>
      <c r="J5" s="7"/>
      <c r="K5" s="7"/>
      <c r="L5" s="114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2:22" ht="14.25" customHeight="1" thickBot="1">
      <c r="B6" s="118" t="s">
        <v>38</v>
      </c>
      <c r="C6" s="16"/>
      <c r="D6" s="16"/>
      <c r="E6" s="16"/>
      <c r="F6" s="114"/>
      <c r="G6" s="7"/>
      <c r="H6" s="7"/>
      <c r="I6" s="119">
        <v>10</v>
      </c>
      <c r="J6" s="7"/>
      <c r="K6" s="7"/>
      <c r="L6" s="114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2:22" ht="14.25" customHeight="1" thickTop="1">
      <c r="B7" s="120"/>
      <c r="C7" s="179"/>
      <c r="D7" s="179"/>
      <c r="E7" s="179"/>
      <c r="F7" s="180"/>
      <c r="G7" s="181"/>
      <c r="H7" s="182"/>
      <c r="I7" s="114"/>
      <c r="J7" s="7"/>
      <c r="K7" s="7"/>
      <c r="L7" s="114"/>
      <c r="M7" s="183"/>
      <c r="N7" s="183"/>
      <c r="O7" s="183"/>
      <c r="P7" s="183"/>
      <c r="Q7" s="183"/>
      <c r="R7" s="183"/>
      <c r="S7" s="183"/>
      <c r="T7" s="183"/>
      <c r="U7" s="183"/>
      <c r="V7" s="183"/>
    </row>
    <row r="8" spans="2:22" ht="14.25" customHeight="1" thickBot="1">
      <c r="B8" s="16"/>
      <c r="C8" s="16"/>
      <c r="D8" s="16"/>
      <c r="E8" s="16"/>
      <c r="F8" s="114"/>
      <c r="G8" s="7"/>
      <c r="H8" s="184"/>
      <c r="I8" s="114"/>
      <c r="J8" s="127"/>
      <c r="K8" s="7"/>
      <c r="L8" s="119">
        <v>5</v>
      </c>
      <c r="M8" s="7"/>
      <c r="N8" s="7"/>
      <c r="O8" s="7"/>
      <c r="P8" s="7"/>
      <c r="Q8" s="7"/>
      <c r="R8" s="7"/>
      <c r="S8" s="155"/>
      <c r="T8" s="126"/>
      <c r="U8" s="126"/>
      <c r="V8" s="126"/>
    </row>
    <row r="9" spans="2:22" ht="14.25" customHeight="1" thickTop="1">
      <c r="B9" s="117" t="s">
        <v>81</v>
      </c>
      <c r="C9" s="7"/>
      <c r="D9" s="7"/>
      <c r="E9" s="7"/>
      <c r="F9" s="114"/>
      <c r="G9" s="7"/>
      <c r="H9" s="128"/>
      <c r="I9" s="180"/>
      <c r="J9" s="185"/>
      <c r="K9" s="186"/>
      <c r="L9" s="114"/>
      <c r="M9" s="7"/>
      <c r="N9" s="7"/>
      <c r="O9" s="7"/>
      <c r="P9" s="7"/>
      <c r="Q9" s="7"/>
      <c r="R9" s="7"/>
      <c r="S9" s="155"/>
      <c r="T9" s="126"/>
      <c r="U9" s="126"/>
      <c r="V9" s="126"/>
    </row>
    <row r="10" spans="2:22" ht="14.25" customHeight="1">
      <c r="B10" s="118" t="s">
        <v>47</v>
      </c>
      <c r="C10" s="134"/>
      <c r="D10" s="134"/>
      <c r="E10" s="134"/>
      <c r="F10" s="114"/>
      <c r="G10" s="7"/>
      <c r="H10" s="128"/>
      <c r="I10" s="114"/>
      <c r="J10" s="127"/>
      <c r="K10" s="128"/>
      <c r="L10" s="114"/>
      <c r="M10" s="114"/>
      <c r="N10" s="114"/>
      <c r="O10" s="7"/>
      <c r="P10" s="7"/>
      <c r="Q10" s="7"/>
      <c r="R10" s="7"/>
      <c r="S10" s="155"/>
      <c r="T10" s="126"/>
      <c r="U10" s="126"/>
      <c r="V10" s="126"/>
    </row>
    <row r="11" spans="2:22" ht="14.25" customHeight="1" thickBot="1">
      <c r="B11" s="120"/>
      <c r="C11" s="7"/>
      <c r="D11" s="7"/>
      <c r="E11" s="16"/>
      <c r="F11" s="187"/>
      <c r="G11" s="187"/>
      <c r="H11" s="187"/>
      <c r="I11" s="119">
        <v>6</v>
      </c>
      <c r="J11" s="7"/>
      <c r="K11" s="128"/>
      <c r="L11" s="114"/>
      <c r="M11" s="114"/>
      <c r="N11" s="114"/>
      <c r="O11" s="7"/>
      <c r="P11" s="7"/>
      <c r="Q11" s="7"/>
      <c r="R11" s="7"/>
      <c r="S11" s="7"/>
      <c r="T11" s="7"/>
      <c r="U11" s="7"/>
      <c r="V11" s="126"/>
    </row>
    <row r="12" spans="2:22" ht="14.25" customHeight="1" thickBot="1">
      <c r="B12" s="117"/>
      <c r="C12" s="7"/>
      <c r="D12" s="7"/>
      <c r="E12" s="16"/>
      <c r="F12" s="16"/>
      <c r="G12" s="16"/>
      <c r="H12" s="16"/>
      <c r="I12" s="114"/>
      <c r="J12" s="7"/>
      <c r="K12" s="128"/>
      <c r="L12" s="114"/>
      <c r="M12" s="114"/>
      <c r="N12" s="114"/>
      <c r="O12" s="119">
        <v>5</v>
      </c>
      <c r="P12" s="159"/>
      <c r="Q12" s="188" t="s">
        <v>67</v>
      </c>
      <c r="R12" s="189"/>
      <c r="S12" s="7"/>
      <c r="T12" s="7"/>
      <c r="U12" s="7"/>
      <c r="V12" s="126"/>
    </row>
    <row r="13" spans="2:22" ht="14.25" customHeight="1" thickTop="1">
      <c r="B13" s="117" t="s">
        <v>82</v>
      </c>
      <c r="C13" s="7"/>
      <c r="D13" s="7"/>
      <c r="E13" s="16"/>
      <c r="F13" s="16"/>
      <c r="G13" s="16"/>
      <c r="H13" s="16"/>
      <c r="I13" s="114"/>
      <c r="J13" s="7"/>
      <c r="K13" s="184"/>
      <c r="L13" s="180"/>
      <c r="M13" s="190"/>
      <c r="N13" s="191"/>
      <c r="O13" s="7"/>
      <c r="P13" s="159"/>
      <c r="Q13" s="192"/>
      <c r="R13" s="193"/>
      <c r="S13" s="7"/>
      <c r="T13" s="7"/>
      <c r="U13" s="7"/>
      <c r="V13" s="126"/>
    </row>
    <row r="14" spans="2:22" ht="14.25" customHeight="1" thickBot="1">
      <c r="B14" s="118" t="s">
        <v>48</v>
      </c>
      <c r="C14" s="7"/>
      <c r="D14" s="7"/>
      <c r="E14" s="16"/>
      <c r="F14" s="16"/>
      <c r="G14" s="16"/>
      <c r="H14" s="16"/>
      <c r="I14" s="119">
        <v>9</v>
      </c>
      <c r="J14" s="7"/>
      <c r="K14" s="184"/>
      <c r="L14" s="136"/>
      <c r="M14" s="136"/>
      <c r="N14" s="142"/>
      <c r="O14" s="7"/>
      <c r="P14" s="159"/>
      <c r="Q14" s="192"/>
      <c r="R14" s="193"/>
      <c r="S14" s="7"/>
      <c r="T14" s="7"/>
      <c r="U14" s="7"/>
      <c r="V14" s="8"/>
    </row>
    <row r="15" spans="2:22" ht="14.25" customHeight="1" thickTop="1">
      <c r="B15" s="120"/>
      <c r="C15" s="181"/>
      <c r="D15" s="181"/>
      <c r="E15" s="181"/>
      <c r="F15" s="180"/>
      <c r="G15" s="181"/>
      <c r="H15" s="194"/>
      <c r="I15" s="136"/>
      <c r="J15" s="8"/>
      <c r="K15" s="184"/>
      <c r="L15" s="136"/>
      <c r="M15" s="136"/>
      <c r="N15" s="142"/>
      <c r="O15" s="7"/>
      <c r="P15" s="159"/>
      <c r="Q15" s="192"/>
      <c r="R15" s="193"/>
      <c r="S15" s="7"/>
      <c r="T15" s="7"/>
      <c r="U15" s="7"/>
      <c r="V15" s="137"/>
    </row>
    <row r="16" spans="2:22" ht="14.25" customHeight="1" thickBot="1">
      <c r="B16" s="117"/>
      <c r="C16" s="7"/>
      <c r="D16" s="7"/>
      <c r="E16" s="7"/>
      <c r="F16" s="114"/>
      <c r="G16" s="8"/>
      <c r="H16" s="195"/>
      <c r="I16" s="196"/>
      <c r="J16" s="197"/>
      <c r="K16" s="198"/>
      <c r="L16" s="119"/>
      <c r="M16" s="119"/>
      <c r="N16" s="144"/>
      <c r="O16" s="7"/>
      <c r="P16" s="159"/>
      <c r="Q16" s="192"/>
      <c r="R16" s="193"/>
      <c r="S16" s="7"/>
      <c r="T16" s="7"/>
      <c r="U16" s="7"/>
      <c r="V16" s="141"/>
    </row>
    <row r="17" spans="2:22" ht="14.25" customHeight="1" thickTop="1">
      <c r="B17" s="117" t="s">
        <v>83</v>
      </c>
      <c r="C17" s="7"/>
      <c r="D17" s="7"/>
      <c r="E17" s="7"/>
      <c r="F17" s="114"/>
      <c r="G17" s="7"/>
      <c r="H17" s="199"/>
      <c r="I17" s="136"/>
      <c r="J17" s="138"/>
      <c r="K17" s="8"/>
      <c r="L17" s="119">
        <v>8</v>
      </c>
      <c r="M17" s="136"/>
      <c r="N17" s="142"/>
      <c r="O17" s="7"/>
      <c r="P17" s="159"/>
      <c r="Q17" s="192"/>
      <c r="R17" s="193"/>
      <c r="S17" s="7"/>
      <c r="T17" s="7"/>
      <c r="U17" s="7"/>
      <c r="V17" s="141"/>
    </row>
    <row r="18" spans="2:22" ht="14.25" customHeight="1">
      <c r="B18" s="118" t="s">
        <v>42</v>
      </c>
      <c r="C18" s="134"/>
      <c r="D18" s="134"/>
      <c r="E18" s="134"/>
      <c r="F18" s="158"/>
      <c r="G18" s="134"/>
      <c r="H18" s="200"/>
      <c r="I18" s="136"/>
      <c r="J18" s="138"/>
      <c r="K18" s="138"/>
      <c r="L18" s="119"/>
      <c r="M18" s="119"/>
      <c r="N18" s="144"/>
      <c r="O18" s="7"/>
      <c r="P18" s="159"/>
      <c r="Q18" s="192"/>
      <c r="R18" s="193"/>
      <c r="S18" s="7"/>
      <c r="T18" s="7"/>
      <c r="U18" s="7"/>
      <c r="V18" s="145"/>
    </row>
    <row r="19" spans="2:22" ht="14.25" customHeight="1">
      <c r="B19" s="120"/>
      <c r="C19" s="7"/>
      <c r="D19" s="7"/>
      <c r="E19" s="7"/>
      <c r="F19" s="16"/>
      <c r="G19" s="16"/>
      <c r="H19" s="16"/>
      <c r="I19" s="164">
        <v>6</v>
      </c>
      <c r="J19" s="16"/>
      <c r="K19" s="8"/>
      <c r="L19" s="136"/>
      <c r="M19" s="136"/>
      <c r="N19" s="142"/>
      <c r="O19" s="7"/>
      <c r="P19" s="159"/>
      <c r="Q19" s="192"/>
      <c r="R19" s="193"/>
      <c r="S19" s="7"/>
      <c r="T19" s="7"/>
      <c r="U19" s="7"/>
      <c r="V19" s="11"/>
    </row>
    <row r="20" spans="2:22" ht="14.25" customHeight="1">
      <c r="B20" s="117"/>
      <c r="C20" s="7"/>
      <c r="D20" s="7"/>
      <c r="E20" s="7"/>
      <c r="F20" s="16"/>
      <c r="G20" s="16"/>
      <c r="H20" s="16"/>
      <c r="I20" s="16"/>
      <c r="J20" s="16"/>
      <c r="K20" s="8"/>
      <c r="L20" s="136"/>
      <c r="M20" s="136"/>
      <c r="N20" s="142"/>
      <c r="O20" s="7"/>
      <c r="P20" s="159"/>
      <c r="Q20" s="192"/>
      <c r="R20" s="193"/>
      <c r="S20" s="7"/>
      <c r="T20" s="7"/>
      <c r="U20" s="7"/>
      <c r="V20" s="11"/>
    </row>
    <row r="21" spans="2:22" ht="14.25" customHeight="1" thickBot="1">
      <c r="B21" s="117" t="s">
        <v>84</v>
      </c>
      <c r="C21" s="7"/>
      <c r="D21" s="7"/>
      <c r="E21" s="7"/>
      <c r="F21" s="16"/>
      <c r="G21" s="16"/>
      <c r="H21" s="16"/>
      <c r="I21" s="16"/>
      <c r="J21" s="16"/>
      <c r="K21" s="8"/>
      <c r="L21" s="136"/>
      <c r="M21" s="136"/>
      <c r="N21" s="142"/>
      <c r="O21" s="114"/>
      <c r="P21" s="159"/>
      <c r="Q21" s="192"/>
      <c r="R21" s="193"/>
      <c r="S21" s="7"/>
      <c r="T21" s="7"/>
      <c r="U21" s="7"/>
      <c r="V21" s="11"/>
    </row>
    <row r="22" spans="2:22" ht="14.25" customHeight="1" thickTop="1">
      <c r="B22" s="118" t="s">
        <v>43</v>
      </c>
      <c r="C22" s="134"/>
      <c r="D22" s="134"/>
      <c r="E22" s="134"/>
      <c r="F22" s="169"/>
      <c r="G22" s="169"/>
      <c r="H22" s="16"/>
      <c r="I22" s="172">
        <v>4</v>
      </c>
      <c r="J22" s="16"/>
      <c r="K22" s="8"/>
      <c r="L22" s="136"/>
      <c r="M22" s="136"/>
      <c r="N22" s="201"/>
      <c r="O22" s="181"/>
      <c r="P22" s="202"/>
      <c r="Q22" s="192"/>
      <c r="R22" s="193"/>
      <c r="S22" s="7"/>
      <c r="T22" s="7"/>
      <c r="U22" s="7"/>
      <c r="V22" s="11"/>
    </row>
    <row r="23" spans="2:22" ht="14.25" customHeight="1">
      <c r="B23" s="120"/>
      <c r="C23" s="7"/>
      <c r="D23" s="7"/>
      <c r="E23" s="7"/>
      <c r="F23" s="114"/>
      <c r="G23" s="7"/>
      <c r="H23" s="148"/>
      <c r="I23" s="16"/>
      <c r="J23" s="16"/>
      <c r="K23" s="16"/>
      <c r="L23" s="136"/>
      <c r="M23" s="136"/>
      <c r="N23" s="201"/>
      <c r="O23" s="7"/>
      <c r="P23" s="159"/>
      <c r="Q23" s="192"/>
      <c r="R23" s="193"/>
      <c r="S23" s="7"/>
      <c r="T23" s="7"/>
      <c r="U23" s="7"/>
      <c r="V23" s="11"/>
    </row>
    <row r="24" spans="2:22" ht="14.25" customHeight="1" thickBot="1">
      <c r="B24" s="117"/>
      <c r="C24" s="7"/>
      <c r="D24" s="7"/>
      <c r="E24" s="7"/>
      <c r="F24" s="114"/>
      <c r="G24" s="7"/>
      <c r="H24" s="128"/>
      <c r="I24" s="114"/>
      <c r="J24" s="16"/>
      <c r="K24" s="16"/>
      <c r="L24" s="119">
        <v>7</v>
      </c>
      <c r="M24" s="114"/>
      <c r="N24" s="203"/>
      <c r="O24" s="16"/>
      <c r="P24" s="204"/>
      <c r="Q24" s="192"/>
      <c r="R24" s="193"/>
      <c r="S24" s="7"/>
      <c r="T24" s="7"/>
      <c r="U24" s="7"/>
      <c r="V24" s="11"/>
    </row>
    <row r="25" spans="2:22" ht="14.25" customHeight="1" thickTop="1">
      <c r="B25" s="117" t="s">
        <v>85</v>
      </c>
      <c r="C25" s="7"/>
      <c r="D25" s="7"/>
      <c r="E25" s="7"/>
      <c r="F25" s="114"/>
      <c r="G25" s="7"/>
      <c r="H25" s="184"/>
      <c r="I25" s="179"/>
      <c r="J25" s="179"/>
      <c r="K25" s="205"/>
      <c r="L25" s="114"/>
      <c r="M25" s="114"/>
      <c r="N25" s="203"/>
      <c r="O25" s="7"/>
      <c r="P25" s="159"/>
      <c r="Q25" s="192"/>
      <c r="R25" s="193"/>
      <c r="S25" s="7"/>
      <c r="T25" s="7"/>
      <c r="U25" s="7"/>
      <c r="V25" s="1"/>
    </row>
    <row r="26" spans="2:22" ht="14.25" customHeight="1" thickBot="1">
      <c r="B26" s="118" t="s">
        <v>39</v>
      </c>
      <c r="C26" s="206"/>
      <c r="D26" s="206"/>
      <c r="E26" s="206"/>
      <c r="F26" s="196"/>
      <c r="G26" s="206"/>
      <c r="H26" s="207"/>
      <c r="I26" s="16"/>
      <c r="J26" s="16"/>
      <c r="K26" s="208"/>
      <c r="L26" s="114"/>
      <c r="M26" s="114"/>
      <c r="N26" s="203"/>
      <c r="O26" s="7"/>
      <c r="P26" s="159"/>
      <c r="Q26" s="192"/>
      <c r="R26" s="193"/>
      <c r="S26" s="7"/>
      <c r="T26" s="7"/>
      <c r="U26" s="7"/>
      <c r="V26" s="7"/>
    </row>
    <row r="27" spans="2:22" ht="14.25" customHeight="1" thickTop="1">
      <c r="B27" s="120"/>
      <c r="C27" s="7"/>
      <c r="D27" s="7"/>
      <c r="E27" s="7"/>
      <c r="F27" s="114"/>
      <c r="G27" s="7"/>
      <c r="H27" s="16"/>
      <c r="I27" s="172">
        <v>8</v>
      </c>
      <c r="J27" s="16"/>
      <c r="K27" s="208"/>
      <c r="L27" s="136"/>
      <c r="M27" s="136"/>
      <c r="N27" s="201"/>
      <c r="O27" s="16"/>
      <c r="P27" s="204"/>
      <c r="Q27" s="192"/>
      <c r="R27" s="193"/>
      <c r="S27" s="7"/>
      <c r="T27" s="7"/>
      <c r="U27" s="7"/>
      <c r="V27" s="136"/>
    </row>
    <row r="28" spans="2:22" ht="14.25" customHeight="1">
      <c r="B28" s="117"/>
      <c r="C28" s="7"/>
      <c r="D28" s="7"/>
      <c r="E28" s="7"/>
      <c r="F28" s="114"/>
      <c r="G28" s="7"/>
      <c r="H28" s="16"/>
      <c r="I28" s="16"/>
      <c r="J28" s="16"/>
      <c r="K28" s="208"/>
      <c r="L28" s="136"/>
      <c r="M28" s="136"/>
      <c r="N28" s="201"/>
      <c r="O28" s="7"/>
      <c r="P28" s="204"/>
      <c r="Q28" s="192"/>
      <c r="R28" s="193"/>
      <c r="S28" s="7"/>
      <c r="T28" s="7"/>
      <c r="U28" s="7"/>
      <c r="V28" s="155"/>
    </row>
    <row r="29" spans="2:22" ht="14.25" customHeight="1" thickBot="1">
      <c r="B29" s="117" t="s">
        <v>86</v>
      </c>
      <c r="C29" s="7"/>
      <c r="D29" s="7"/>
      <c r="E29" s="7"/>
      <c r="F29" s="114"/>
      <c r="G29" s="7"/>
      <c r="H29" s="16"/>
      <c r="I29" s="16"/>
      <c r="J29" s="16"/>
      <c r="K29" s="208"/>
      <c r="L29" s="196"/>
      <c r="M29" s="206"/>
      <c r="N29" s="207"/>
      <c r="O29" s="7"/>
      <c r="P29" s="204"/>
      <c r="Q29" s="192"/>
      <c r="R29" s="193"/>
      <c r="S29" s="7"/>
      <c r="T29" s="7"/>
      <c r="U29" s="7"/>
      <c r="V29" s="155"/>
    </row>
    <row r="30" spans="2:22" ht="14.25" customHeight="1" thickBot="1" thickTop="1">
      <c r="B30" s="118" t="s">
        <v>40</v>
      </c>
      <c r="C30" s="7"/>
      <c r="D30" s="7"/>
      <c r="E30" s="7"/>
      <c r="F30" s="119">
        <v>9</v>
      </c>
      <c r="G30" s="7"/>
      <c r="H30" s="16"/>
      <c r="I30" s="16"/>
      <c r="J30" s="16"/>
      <c r="K30" s="171"/>
      <c r="L30" s="114"/>
      <c r="M30" s="7"/>
      <c r="N30" s="7"/>
      <c r="O30" s="119">
        <v>6</v>
      </c>
      <c r="P30" s="204"/>
      <c r="Q30" s="209"/>
      <c r="R30" s="210"/>
      <c r="S30" s="7"/>
      <c r="T30" s="7"/>
      <c r="U30" s="155"/>
      <c r="V30" s="155"/>
    </row>
    <row r="31" spans="2:22" ht="14.25" customHeight="1" thickTop="1">
      <c r="B31" s="120"/>
      <c r="C31" s="181"/>
      <c r="D31" s="181"/>
      <c r="E31" s="182"/>
      <c r="F31" s="114"/>
      <c r="G31" s="7"/>
      <c r="H31" s="16"/>
      <c r="I31" s="16"/>
      <c r="J31" s="16"/>
      <c r="K31" s="142"/>
      <c r="L31" s="16"/>
      <c r="M31" s="16"/>
      <c r="N31" s="16"/>
      <c r="O31" s="7"/>
      <c r="P31" s="7"/>
      <c r="Q31" s="7"/>
      <c r="R31" s="7"/>
      <c r="S31" s="7"/>
      <c r="T31" s="7"/>
      <c r="U31" s="155"/>
      <c r="V31" s="155"/>
    </row>
    <row r="32" spans="2:22" ht="14.25" customHeight="1" thickBot="1">
      <c r="B32" s="117"/>
      <c r="C32" s="7"/>
      <c r="D32" s="7"/>
      <c r="E32" s="184"/>
      <c r="F32" s="114"/>
      <c r="G32" s="7"/>
      <c r="H32" s="16"/>
      <c r="I32" s="119">
        <v>3</v>
      </c>
      <c r="J32" s="16"/>
      <c r="K32" s="128"/>
      <c r="L32" s="16"/>
      <c r="M32" s="16"/>
      <c r="N32" s="16"/>
      <c r="O32" s="7"/>
      <c r="P32" s="7"/>
      <c r="Q32" s="7"/>
      <c r="R32" s="7"/>
      <c r="S32" s="7"/>
      <c r="T32" s="7"/>
      <c r="U32" s="7"/>
      <c r="V32" s="7"/>
    </row>
    <row r="33" spans="2:22" ht="14.25" customHeight="1" thickTop="1">
      <c r="B33" s="117" t="s">
        <v>87</v>
      </c>
      <c r="C33" s="7"/>
      <c r="D33" s="7"/>
      <c r="E33" s="128"/>
      <c r="F33" s="180"/>
      <c r="G33" s="181"/>
      <c r="H33" s="211"/>
      <c r="I33" s="16"/>
      <c r="J33" s="16"/>
      <c r="K33" s="171"/>
      <c r="L33" s="16"/>
      <c r="M33" s="16"/>
      <c r="N33" s="16"/>
      <c r="O33" s="7"/>
      <c r="P33" s="7"/>
      <c r="Q33" s="7"/>
      <c r="R33" s="7"/>
      <c r="S33" s="7"/>
      <c r="T33" s="7"/>
      <c r="U33" s="7"/>
      <c r="V33" s="7"/>
    </row>
    <row r="34" spans="2:22" ht="14.25" customHeight="1">
      <c r="B34" s="118" t="s">
        <v>44</v>
      </c>
      <c r="C34" s="134"/>
      <c r="D34" s="134"/>
      <c r="E34" s="135"/>
      <c r="F34" s="114"/>
      <c r="G34" s="7"/>
      <c r="H34" s="171"/>
      <c r="I34" s="16"/>
      <c r="J34" s="16"/>
      <c r="K34" s="171"/>
      <c r="L34" s="114"/>
      <c r="M34" s="7"/>
      <c r="N34" s="7"/>
      <c r="O34" s="7"/>
      <c r="P34" s="7"/>
      <c r="Q34" s="16"/>
      <c r="R34" s="16"/>
      <c r="S34" s="7"/>
      <c r="T34" s="7"/>
      <c r="U34" s="7"/>
      <c r="V34" s="7"/>
    </row>
    <row r="35" spans="2:22" ht="14.25" customHeight="1" thickBot="1">
      <c r="B35" s="120"/>
      <c r="C35" s="7"/>
      <c r="D35" s="7"/>
      <c r="E35" s="7"/>
      <c r="F35" s="119">
        <v>8</v>
      </c>
      <c r="G35" s="7"/>
      <c r="H35" s="171"/>
      <c r="I35" s="114"/>
      <c r="J35" s="16"/>
      <c r="K35" s="171"/>
      <c r="L35" s="114"/>
      <c r="M35" s="7"/>
      <c r="N35" s="7"/>
      <c r="O35" s="7"/>
      <c r="P35" s="7"/>
      <c r="Q35" s="16"/>
      <c r="R35" s="16"/>
      <c r="S35" s="7"/>
      <c r="T35" s="7"/>
      <c r="U35" s="7"/>
      <c r="V35" s="7"/>
    </row>
    <row r="36" spans="2:22" ht="14.25" customHeight="1" thickTop="1">
      <c r="B36" s="117"/>
      <c r="C36" s="7"/>
      <c r="D36" s="7"/>
      <c r="E36" s="7"/>
      <c r="F36" s="114"/>
      <c r="G36" s="7"/>
      <c r="H36" s="16"/>
      <c r="I36" s="212"/>
      <c r="J36" s="181"/>
      <c r="K36" s="179"/>
      <c r="L36" s="119">
        <v>6</v>
      </c>
      <c r="M36" s="7"/>
      <c r="N36" s="7"/>
      <c r="O36" s="7"/>
      <c r="P36" s="7"/>
      <c r="Q36" s="16"/>
      <c r="R36" s="16"/>
      <c r="S36" s="7"/>
      <c r="T36" s="7"/>
      <c r="U36" s="7"/>
      <c r="V36" s="7"/>
    </row>
    <row r="37" spans="2:22" ht="14.25" customHeight="1">
      <c r="B37" s="117" t="s">
        <v>88</v>
      </c>
      <c r="C37" s="7"/>
      <c r="D37" s="7"/>
      <c r="E37" s="7"/>
      <c r="F37" s="114"/>
      <c r="G37" s="7"/>
      <c r="H37" s="7"/>
      <c r="I37" s="213"/>
      <c r="J37" s="7"/>
      <c r="K37" s="16"/>
      <c r="L37" s="16"/>
      <c r="M37" s="16"/>
      <c r="N37" s="16"/>
      <c r="O37" s="7"/>
      <c r="P37" s="7"/>
      <c r="Q37" s="16"/>
      <c r="R37" s="16"/>
      <c r="S37" s="7"/>
      <c r="T37" s="7"/>
      <c r="U37" s="7"/>
      <c r="V37" s="7"/>
    </row>
    <row r="38" spans="2:22" ht="14.25" customHeight="1" thickBot="1">
      <c r="B38" s="118" t="s">
        <v>46</v>
      </c>
      <c r="C38" s="206"/>
      <c r="D38" s="206"/>
      <c r="E38" s="206"/>
      <c r="F38" s="196"/>
      <c r="G38" s="206"/>
      <c r="H38" s="207"/>
      <c r="I38" s="114"/>
      <c r="J38" s="7"/>
      <c r="K38" s="16"/>
      <c r="L38" s="16"/>
      <c r="M38" s="16"/>
      <c r="N38" s="16"/>
      <c r="O38" s="7"/>
      <c r="P38" s="7"/>
      <c r="Q38" s="16"/>
      <c r="R38" s="16"/>
      <c r="S38" s="7"/>
      <c r="T38" s="7"/>
      <c r="U38" s="7"/>
      <c r="V38" s="7"/>
    </row>
    <row r="39" spans="2:22" ht="14.25" customHeight="1" thickTop="1">
      <c r="B39" s="120"/>
      <c r="C39" s="7"/>
      <c r="D39" s="7"/>
      <c r="E39" s="7"/>
      <c r="F39" s="114"/>
      <c r="G39" s="7"/>
      <c r="H39" s="7"/>
      <c r="I39" s="119">
        <v>10</v>
      </c>
      <c r="J39" s="7"/>
      <c r="K39" s="16"/>
      <c r="L39" s="16"/>
      <c r="M39" s="16"/>
      <c r="N39" s="16"/>
      <c r="O39" s="7"/>
      <c r="P39" s="7"/>
      <c r="Q39" s="16"/>
      <c r="R39" s="16"/>
      <c r="S39" s="7"/>
      <c r="T39" s="7"/>
      <c r="U39" s="7"/>
      <c r="V39" s="7"/>
    </row>
    <row r="40" spans="2:22" ht="14.25" customHeight="1">
      <c r="B40" s="113"/>
      <c r="C40" s="7"/>
      <c r="D40" s="7"/>
      <c r="E40" s="7"/>
      <c r="F40" s="114"/>
      <c r="G40" s="7"/>
      <c r="H40" s="7"/>
      <c r="I40" s="114"/>
      <c r="J40" s="7"/>
      <c r="K40" s="16"/>
      <c r="L40" s="16"/>
      <c r="M40" s="16"/>
      <c r="N40" s="16"/>
      <c r="O40" s="7"/>
      <c r="P40" s="7"/>
      <c r="Q40" s="16"/>
      <c r="R40" s="16"/>
      <c r="S40" s="7"/>
      <c r="T40" s="7"/>
      <c r="U40" s="7"/>
      <c r="V40" s="7"/>
    </row>
    <row r="41" spans="2:22" ht="14.2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7"/>
      <c r="P41" s="7"/>
      <c r="Q41" s="16"/>
      <c r="R41" s="16"/>
      <c r="S41" s="7"/>
      <c r="T41" s="7"/>
      <c r="U41" s="7"/>
      <c r="V41" s="7"/>
    </row>
    <row r="42" spans="2:22" ht="14.25" customHeight="1">
      <c r="B42" s="117"/>
      <c r="C42" s="7"/>
      <c r="D42" s="7"/>
      <c r="E42" s="7"/>
      <c r="F42" s="114"/>
      <c r="G42" s="7"/>
      <c r="H42" s="7"/>
      <c r="I42" s="114"/>
      <c r="J42" s="7"/>
      <c r="K42" s="7"/>
      <c r="L42" s="114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2:22" ht="14.25" customHeight="1">
      <c r="B43" s="117"/>
      <c r="C43" s="7"/>
      <c r="D43" s="7"/>
      <c r="E43" s="7"/>
      <c r="F43" s="114"/>
      <c r="G43" s="7"/>
      <c r="H43" s="7"/>
      <c r="I43" s="114"/>
      <c r="J43" s="7"/>
      <c r="K43" s="7"/>
      <c r="L43" s="114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2:22" ht="30" customHeight="1" thickBot="1">
      <c r="B44" s="115" t="s">
        <v>89</v>
      </c>
      <c r="C44" s="7"/>
      <c r="D44" s="7"/>
      <c r="E44" s="7"/>
      <c r="F44" s="114"/>
      <c r="G44" s="7"/>
      <c r="H44" s="7"/>
      <c r="I44" s="114"/>
      <c r="J44" s="7"/>
      <c r="K44" s="7"/>
      <c r="L44" s="114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2:22" ht="14.25" customHeight="1">
      <c r="B45" s="117"/>
      <c r="C45" s="7"/>
      <c r="D45" s="7"/>
      <c r="E45" s="7"/>
      <c r="F45" s="114"/>
      <c r="G45" s="7"/>
      <c r="H45" s="7"/>
      <c r="I45" s="114"/>
      <c r="J45" s="7"/>
      <c r="K45" s="7"/>
      <c r="L45" s="114"/>
      <c r="M45" s="7"/>
      <c r="N45" s="7"/>
      <c r="O45" s="7"/>
      <c r="P45" s="159"/>
      <c r="Q45" s="214" t="s">
        <v>67</v>
      </c>
      <c r="R45" s="215"/>
      <c r="S45" s="7"/>
      <c r="T45" s="7"/>
      <c r="U45" s="7"/>
      <c r="V45" s="7"/>
    </row>
    <row r="46" spans="2:22" ht="14.25" customHeight="1">
      <c r="B46" s="117" t="s">
        <v>90</v>
      </c>
      <c r="C46" s="7"/>
      <c r="D46" s="7"/>
      <c r="E46" s="7"/>
      <c r="F46" s="114"/>
      <c r="G46" s="7"/>
      <c r="H46" s="7"/>
      <c r="I46" s="114"/>
      <c r="J46" s="127"/>
      <c r="K46" s="152"/>
      <c r="L46" s="114"/>
      <c r="M46" s="7"/>
      <c r="N46" s="7"/>
      <c r="O46" s="7"/>
      <c r="P46" s="159"/>
      <c r="Q46" s="216"/>
      <c r="R46" s="217"/>
      <c r="S46" s="7"/>
      <c r="T46" s="7"/>
      <c r="U46" s="7"/>
      <c r="V46" s="7"/>
    </row>
    <row r="47" spans="2:22" ht="14.25" customHeight="1">
      <c r="B47" s="118" t="s">
        <v>54</v>
      </c>
      <c r="C47" s="134"/>
      <c r="D47" s="134"/>
      <c r="E47" s="134"/>
      <c r="F47" s="114"/>
      <c r="G47" s="7"/>
      <c r="H47" s="7"/>
      <c r="I47" s="119">
        <v>5</v>
      </c>
      <c r="J47" s="7"/>
      <c r="K47" s="7"/>
      <c r="L47" s="114"/>
      <c r="M47" s="7"/>
      <c r="N47" s="7"/>
      <c r="O47" s="7"/>
      <c r="P47" s="159"/>
      <c r="Q47" s="216"/>
      <c r="R47" s="217"/>
      <c r="S47" s="7"/>
      <c r="T47" s="7"/>
      <c r="U47" s="7"/>
      <c r="V47" s="7"/>
    </row>
    <row r="48" spans="2:22" ht="14.25" customHeight="1">
      <c r="B48" s="120"/>
      <c r="C48" s="7"/>
      <c r="D48" s="7"/>
      <c r="E48" s="7"/>
      <c r="F48" s="146"/>
      <c r="G48" s="147"/>
      <c r="H48" s="148"/>
      <c r="I48" s="114"/>
      <c r="J48" s="136"/>
      <c r="K48" s="136"/>
      <c r="L48" s="114"/>
      <c r="M48" s="7"/>
      <c r="N48" s="7"/>
      <c r="O48" s="7"/>
      <c r="P48" s="159"/>
      <c r="Q48" s="216"/>
      <c r="R48" s="217"/>
      <c r="S48" s="7"/>
      <c r="T48" s="7"/>
      <c r="U48" s="7"/>
      <c r="V48" s="7"/>
    </row>
    <row r="49" spans="2:22" ht="14.25" customHeight="1" thickBot="1">
      <c r="B49" s="117"/>
      <c r="C49" s="7"/>
      <c r="D49" s="7"/>
      <c r="E49" s="7"/>
      <c r="F49" s="114"/>
      <c r="G49" s="7"/>
      <c r="H49" s="128"/>
      <c r="I49" s="114"/>
      <c r="J49" s="7"/>
      <c r="K49" s="7"/>
      <c r="L49" s="119">
        <v>0</v>
      </c>
      <c r="M49" s="7"/>
      <c r="N49" s="7"/>
      <c r="O49" s="7"/>
      <c r="P49" s="159"/>
      <c r="Q49" s="216"/>
      <c r="R49" s="217"/>
      <c r="S49" s="7"/>
      <c r="T49" s="7"/>
      <c r="U49" s="7"/>
      <c r="V49" s="7"/>
    </row>
    <row r="50" spans="2:22" ht="14.25" customHeight="1" thickTop="1">
      <c r="B50" s="117" t="s">
        <v>91</v>
      </c>
      <c r="C50" s="7"/>
      <c r="D50" s="7"/>
      <c r="E50" s="7"/>
      <c r="F50" s="114"/>
      <c r="G50" s="7"/>
      <c r="H50" s="218"/>
      <c r="I50" s="219"/>
      <c r="J50" s="220"/>
      <c r="K50" s="221"/>
      <c r="L50" s="114"/>
      <c r="M50" s="7"/>
      <c r="N50" s="7"/>
      <c r="O50" s="7"/>
      <c r="P50" s="159"/>
      <c r="Q50" s="216"/>
      <c r="R50" s="217"/>
      <c r="S50" s="7"/>
      <c r="T50" s="7"/>
      <c r="U50" s="7"/>
      <c r="V50" s="7"/>
    </row>
    <row r="51" spans="2:22" ht="14.25" customHeight="1" thickBot="1">
      <c r="B51" s="118" t="s">
        <v>52</v>
      </c>
      <c r="C51" s="222"/>
      <c r="D51" s="222"/>
      <c r="E51" s="222"/>
      <c r="F51" s="223"/>
      <c r="G51" s="222"/>
      <c r="H51" s="224"/>
      <c r="I51" s="114"/>
      <c r="J51" s="7"/>
      <c r="K51" s="128"/>
      <c r="L51" s="114"/>
      <c r="M51" s="7"/>
      <c r="N51" s="7"/>
      <c r="O51" s="7"/>
      <c r="P51" s="159"/>
      <c r="Q51" s="216"/>
      <c r="R51" s="217"/>
      <c r="S51" s="7"/>
      <c r="T51" s="7"/>
      <c r="U51" s="7"/>
      <c r="V51" s="7"/>
    </row>
    <row r="52" spans="2:22" ht="14.25" customHeight="1" thickTop="1">
      <c r="B52" s="120"/>
      <c r="C52" s="7"/>
      <c r="D52" s="7"/>
      <c r="E52" s="7"/>
      <c r="F52" s="114"/>
      <c r="G52" s="7"/>
      <c r="H52" s="7"/>
      <c r="I52" s="119">
        <v>6</v>
      </c>
      <c r="J52" s="7"/>
      <c r="K52" s="128"/>
      <c r="L52" s="114"/>
      <c r="M52" s="7"/>
      <c r="N52" s="7"/>
      <c r="O52" s="7"/>
      <c r="P52" s="159"/>
      <c r="Q52" s="216"/>
      <c r="R52" s="217"/>
      <c r="S52" s="7"/>
      <c r="T52" s="7"/>
      <c r="U52" s="7"/>
      <c r="V52" s="7"/>
    </row>
    <row r="53" spans="2:22" ht="14.25" customHeight="1" thickBot="1">
      <c r="B53" s="117"/>
      <c r="C53" s="7"/>
      <c r="D53" s="7"/>
      <c r="E53" s="7"/>
      <c r="F53" s="114"/>
      <c r="G53" s="7"/>
      <c r="H53" s="7"/>
      <c r="I53" s="114"/>
      <c r="J53" s="7"/>
      <c r="K53" s="128"/>
      <c r="L53" s="114"/>
      <c r="M53" s="7"/>
      <c r="N53" s="7"/>
      <c r="O53" s="7"/>
      <c r="P53" s="159"/>
      <c r="Q53" s="216"/>
      <c r="R53" s="217"/>
      <c r="S53" s="7"/>
      <c r="T53" s="7"/>
      <c r="U53" s="7"/>
      <c r="V53" s="7"/>
    </row>
    <row r="54" spans="2:22" ht="14.25" customHeight="1" thickTop="1">
      <c r="B54" s="117" t="s">
        <v>92</v>
      </c>
      <c r="C54" s="7"/>
      <c r="D54" s="7"/>
      <c r="E54" s="7"/>
      <c r="F54" s="114"/>
      <c r="G54" s="7"/>
      <c r="H54" s="7"/>
      <c r="I54" s="114"/>
      <c r="J54" s="7"/>
      <c r="K54" s="218"/>
      <c r="L54" s="219"/>
      <c r="M54" s="220"/>
      <c r="N54" s="220"/>
      <c r="O54" s="220"/>
      <c r="P54" s="225"/>
      <c r="Q54" s="216"/>
      <c r="R54" s="217"/>
      <c r="S54" s="7"/>
      <c r="T54" s="7"/>
      <c r="U54" s="7"/>
      <c r="V54" s="7"/>
    </row>
    <row r="55" spans="2:22" ht="14.25" customHeight="1">
      <c r="B55" s="118" t="s">
        <v>53</v>
      </c>
      <c r="C55" s="134"/>
      <c r="D55" s="134"/>
      <c r="E55" s="134"/>
      <c r="F55" s="114"/>
      <c r="G55" s="7"/>
      <c r="H55" s="7"/>
      <c r="I55" s="119">
        <v>1</v>
      </c>
      <c r="J55" s="7"/>
      <c r="K55" s="218"/>
      <c r="L55" s="114"/>
      <c r="M55" s="7"/>
      <c r="N55" s="7"/>
      <c r="O55" s="7"/>
      <c r="P55" s="159"/>
      <c r="Q55" s="216"/>
      <c r="R55" s="217"/>
      <c r="S55" s="7"/>
      <c r="T55" s="7"/>
      <c r="U55" s="7"/>
      <c r="V55" s="7"/>
    </row>
    <row r="56" spans="2:22" ht="14.25" customHeight="1">
      <c r="B56" s="120"/>
      <c r="C56" s="7"/>
      <c r="D56" s="7"/>
      <c r="E56" s="7"/>
      <c r="F56" s="146"/>
      <c r="G56" s="147"/>
      <c r="H56" s="148"/>
      <c r="I56" s="114"/>
      <c r="J56" s="7"/>
      <c r="K56" s="218"/>
      <c r="L56" s="114"/>
      <c r="M56" s="7"/>
      <c r="N56" s="7"/>
      <c r="O56" s="7"/>
      <c r="P56" s="159"/>
      <c r="Q56" s="216"/>
      <c r="R56" s="217"/>
      <c r="S56" s="7"/>
      <c r="T56" s="7"/>
      <c r="U56" s="7"/>
      <c r="V56" s="7"/>
    </row>
    <row r="57" spans="2:22" ht="14.25" customHeight="1" thickBot="1">
      <c r="B57" s="117"/>
      <c r="C57" s="7"/>
      <c r="D57" s="7"/>
      <c r="E57" s="7"/>
      <c r="F57" s="114"/>
      <c r="G57" s="7"/>
      <c r="H57" s="128"/>
      <c r="I57" s="223"/>
      <c r="J57" s="222"/>
      <c r="K57" s="224"/>
      <c r="L57" s="114"/>
      <c r="M57" s="7"/>
      <c r="N57" s="7"/>
      <c r="O57" s="7"/>
      <c r="P57" s="159"/>
      <c r="Q57" s="216"/>
      <c r="R57" s="217"/>
      <c r="S57" s="7"/>
      <c r="T57" s="7"/>
      <c r="U57" s="7"/>
      <c r="V57" s="7"/>
    </row>
    <row r="58" spans="2:22" ht="14.25" customHeight="1" thickTop="1">
      <c r="B58" s="117" t="s">
        <v>93</v>
      </c>
      <c r="C58" s="7"/>
      <c r="D58" s="7"/>
      <c r="E58" s="7"/>
      <c r="F58" s="114"/>
      <c r="G58" s="7"/>
      <c r="H58" s="218"/>
      <c r="I58" s="114"/>
      <c r="J58" s="7"/>
      <c r="K58" s="7"/>
      <c r="L58" s="119">
        <v>8</v>
      </c>
      <c r="M58" s="7"/>
      <c r="N58" s="7"/>
      <c r="O58" s="7"/>
      <c r="P58" s="159"/>
      <c r="Q58" s="216"/>
      <c r="R58" s="217"/>
      <c r="S58" s="7"/>
      <c r="T58" s="7"/>
      <c r="U58" s="7"/>
      <c r="V58" s="7"/>
    </row>
    <row r="59" spans="2:22" ht="14.25" customHeight="1" thickBot="1">
      <c r="B59" s="118" t="s">
        <v>51</v>
      </c>
      <c r="C59" s="222"/>
      <c r="D59" s="222"/>
      <c r="E59" s="222"/>
      <c r="F59" s="223"/>
      <c r="G59" s="222"/>
      <c r="H59" s="224"/>
      <c r="I59" s="114"/>
      <c r="J59" s="7"/>
      <c r="K59" s="7"/>
      <c r="L59" s="114"/>
      <c r="M59" s="7"/>
      <c r="N59" s="7"/>
      <c r="O59" s="7"/>
      <c r="P59" s="159"/>
      <c r="Q59" s="216"/>
      <c r="R59" s="217"/>
      <c r="S59" s="7"/>
      <c r="T59" s="7"/>
      <c r="U59" s="7"/>
      <c r="V59" s="7"/>
    </row>
    <row r="60" spans="2:22" ht="14.25" customHeight="1" thickTop="1">
      <c r="B60" s="120"/>
      <c r="C60" s="7"/>
      <c r="D60" s="7"/>
      <c r="E60" s="7"/>
      <c r="F60" s="114"/>
      <c r="G60" s="7"/>
      <c r="H60" s="16"/>
      <c r="I60" s="119">
        <v>6</v>
      </c>
      <c r="J60" s="16"/>
      <c r="K60" s="16"/>
      <c r="L60" s="114"/>
      <c r="M60" s="7"/>
      <c r="N60" s="7"/>
      <c r="O60" s="7"/>
      <c r="P60" s="159"/>
      <c r="Q60" s="216"/>
      <c r="R60" s="217"/>
      <c r="S60" s="7"/>
      <c r="T60" s="7"/>
      <c r="U60" s="7"/>
      <c r="V60" s="7"/>
    </row>
    <row r="61" spans="2:22" ht="14.25" customHeight="1">
      <c r="B61" s="117"/>
      <c r="C61" s="7"/>
      <c r="D61" s="7"/>
      <c r="E61" s="7"/>
      <c r="F61" s="114"/>
      <c r="G61" s="7"/>
      <c r="H61" s="7"/>
      <c r="I61" s="114"/>
      <c r="J61" s="7"/>
      <c r="K61" s="7"/>
      <c r="L61" s="114"/>
      <c r="M61" s="7"/>
      <c r="N61" s="7"/>
      <c r="O61" s="7"/>
      <c r="P61" s="159"/>
      <c r="Q61" s="216"/>
      <c r="R61" s="217"/>
      <c r="S61" s="7"/>
      <c r="T61" s="7"/>
      <c r="U61" s="7"/>
      <c r="V61" s="7"/>
    </row>
    <row r="62" spans="2:22" ht="14.25" customHeight="1">
      <c r="B62" s="117"/>
      <c r="C62" s="7"/>
      <c r="D62" s="7"/>
      <c r="E62" s="7"/>
      <c r="F62" s="114"/>
      <c r="G62" s="7"/>
      <c r="H62" s="7"/>
      <c r="I62" s="114"/>
      <c r="J62" s="7"/>
      <c r="K62" s="7"/>
      <c r="L62" s="114"/>
      <c r="M62" s="7"/>
      <c r="N62" s="7"/>
      <c r="O62" s="7"/>
      <c r="P62" s="159"/>
      <c r="Q62" s="216"/>
      <c r="R62" s="217"/>
      <c r="S62" s="7"/>
      <c r="T62" s="7"/>
      <c r="U62" s="7"/>
      <c r="V62" s="7"/>
    </row>
    <row r="63" spans="2:22" ht="14.25" customHeight="1" thickBot="1">
      <c r="B63" s="117"/>
      <c r="C63" s="7"/>
      <c r="D63" s="7"/>
      <c r="E63" s="7"/>
      <c r="F63" s="114"/>
      <c r="G63" s="7"/>
      <c r="H63" s="7"/>
      <c r="I63" s="114"/>
      <c r="J63" s="7"/>
      <c r="K63" s="7"/>
      <c r="L63" s="114"/>
      <c r="M63" s="7"/>
      <c r="N63" s="7"/>
      <c r="O63" s="7"/>
      <c r="P63" s="159"/>
      <c r="Q63" s="226"/>
      <c r="R63" s="227"/>
      <c r="S63" s="7"/>
      <c r="T63" s="7"/>
      <c r="U63" s="7"/>
      <c r="V63" s="7"/>
    </row>
    <row r="64" spans="2:22" ht="14.25" customHeight="1">
      <c r="B64" s="117"/>
      <c r="C64" s="7"/>
      <c r="D64" s="7"/>
      <c r="E64" s="7"/>
      <c r="F64" s="114"/>
      <c r="G64" s="7"/>
      <c r="H64" s="7"/>
      <c r="I64" s="114"/>
      <c r="J64" s="7"/>
      <c r="K64" s="7"/>
      <c r="L64" s="114"/>
      <c r="M64" s="7"/>
      <c r="N64" s="7"/>
      <c r="O64" s="7"/>
      <c r="P64" s="7"/>
      <c r="Q64" s="7"/>
      <c r="R64" s="7"/>
      <c r="S64" s="7"/>
      <c r="T64" s="7"/>
      <c r="U64" s="7"/>
      <c r="V64" s="7"/>
    </row>
  </sheetData>
  <mergeCells count="17">
    <mergeCell ref="B38:B39"/>
    <mergeCell ref="Q45:R63"/>
    <mergeCell ref="B47:B48"/>
    <mergeCell ref="B55:B56"/>
    <mergeCell ref="B59:B60"/>
    <mergeCell ref="B1:V1"/>
    <mergeCell ref="M4:V6"/>
    <mergeCell ref="B10:B11"/>
    <mergeCell ref="Q12:R30"/>
    <mergeCell ref="B14:B15"/>
    <mergeCell ref="B18:B19"/>
    <mergeCell ref="B30:B31"/>
    <mergeCell ref="B51:B52"/>
    <mergeCell ref="B34:B35"/>
    <mergeCell ref="B26:B27"/>
    <mergeCell ref="B22:B23"/>
    <mergeCell ref="B6:B7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created xsi:type="dcterms:W3CDTF">2008-01-27T02:00:00Z</dcterms:created>
  <dcterms:modified xsi:type="dcterms:W3CDTF">2008-01-27T02:00:00Z</dcterms:modified>
  <cp:category/>
  <cp:version/>
  <cp:contentType/>
  <cp:contentStatus/>
</cp:coreProperties>
</file>